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ord Padronizacao\Fernando\SITE - Compras\"/>
    </mc:Choice>
  </mc:AlternateContent>
  <bookViews>
    <workbookView xWindow="0" yWindow="0" windowWidth="28800" windowHeight="12300"/>
  </bookViews>
  <sheets>
    <sheet name="Pesquisa de Preços" sheetId="1" r:id="rId1"/>
    <sheet name="Calc Desvio Padrão" sheetId="2" r:id="rId2"/>
    <sheet name="Media ao quadrado" sheetId="3" state="hidden" r:id="rId3"/>
  </sheets>
  <definedNames>
    <definedName name="_xlnm.Print_Area" localSheetId="1">'Calc Desvio Padrão'!$A$1:$S$38</definedName>
    <definedName name="_xlnm.Print_Area" localSheetId="0">'Pesquisa de Preços'!$A$1:$R$38</definedName>
    <definedName name="_xlnm.Print_Titles" localSheetId="1">'Calc Desvio Padrão'!$1:$8</definedName>
    <definedName name="_xlnm.Print_Titles" localSheetId="0">'Pesquisa de Preços'!$1:$8</definedName>
  </definedNames>
  <calcPr calcId="162913"/>
</workbook>
</file>

<file path=xl/calcChain.xml><?xml version="1.0" encoding="utf-8"?>
<calcChain xmlns="http://schemas.openxmlformats.org/spreadsheetml/2006/main">
  <c r="M9" i="1" l="1"/>
  <c r="G7" i="2" l="1"/>
  <c r="L72" i="3"/>
  <c r="L33" i="3" s="1"/>
  <c r="K72" i="3"/>
  <c r="K33" i="3" s="1"/>
  <c r="J72" i="3"/>
  <c r="J33" i="3" s="1"/>
  <c r="I72" i="3"/>
  <c r="H72" i="3"/>
  <c r="G72" i="3"/>
  <c r="F72" i="3"/>
  <c r="E72" i="3"/>
  <c r="D72" i="3"/>
  <c r="C72" i="3"/>
  <c r="L71" i="3"/>
  <c r="L32" i="3" s="1"/>
  <c r="K71" i="3"/>
  <c r="K32" i="3" s="1"/>
  <c r="J71" i="3"/>
  <c r="J32" i="3" s="1"/>
  <c r="I71" i="3"/>
  <c r="H71" i="3"/>
  <c r="G71" i="3"/>
  <c r="F71" i="3"/>
  <c r="E71" i="3"/>
  <c r="D71" i="3"/>
  <c r="C71" i="3"/>
  <c r="L70" i="3"/>
  <c r="L31" i="3" s="1"/>
  <c r="K70" i="3"/>
  <c r="K31" i="3" s="1"/>
  <c r="J70" i="3"/>
  <c r="J31" i="3" s="1"/>
  <c r="I70" i="3"/>
  <c r="H70" i="3"/>
  <c r="G70" i="3"/>
  <c r="F70" i="3"/>
  <c r="E70" i="3"/>
  <c r="D70" i="3"/>
  <c r="C70" i="3"/>
  <c r="L69" i="3"/>
  <c r="L30" i="3" s="1"/>
  <c r="K69" i="3"/>
  <c r="K30" i="3" s="1"/>
  <c r="J69" i="3"/>
  <c r="J30" i="3" s="1"/>
  <c r="I69" i="3"/>
  <c r="H69" i="3"/>
  <c r="G69" i="3"/>
  <c r="F69" i="3"/>
  <c r="E69" i="3"/>
  <c r="D69" i="3"/>
  <c r="C69" i="3"/>
  <c r="L68" i="3"/>
  <c r="L29" i="3" s="1"/>
  <c r="K68" i="3"/>
  <c r="K29" i="3" s="1"/>
  <c r="J68" i="3"/>
  <c r="J29" i="3" s="1"/>
  <c r="I68" i="3"/>
  <c r="H68" i="3"/>
  <c r="G68" i="3"/>
  <c r="F68" i="3"/>
  <c r="E68" i="3"/>
  <c r="D68" i="3"/>
  <c r="C68" i="3"/>
  <c r="L67" i="3"/>
  <c r="L28" i="3" s="1"/>
  <c r="K67" i="3"/>
  <c r="K28" i="3" s="1"/>
  <c r="J67" i="3"/>
  <c r="I67" i="3"/>
  <c r="H67" i="3"/>
  <c r="G67" i="3"/>
  <c r="F67" i="3"/>
  <c r="E67" i="3"/>
  <c r="D67" i="3"/>
  <c r="C67" i="3"/>
  <c r="L66" i="3"/>
  <c r="L27" i="3" s="1"/>
  <c r="K66" i="3"/>
  <c r="K27" i="3" s="1"/>
  <c r="J66" i="3"/>
  <c r="J27" i="3" s="1"/>
  <c r="I66" i="3"/>
  <c r="H66" i="3"/>
  <c r="G66" i="3"/>
  <c r="F66" i="3"/>
  <c r="E66" i="3"/>
  <c r="D66" i="3"/>
  <c r="C66" i="3"/>
  <c r="L65" i="3"/>
  <c r="K65" i="3"/>
  <c r="K26" i="3" s="1"/>
  <c r="J65" i="3"/>
  <c r="J26" i="3" s="1"/>
  <c r="I65" i="3"/>
  <c r="H65" i="3"/>
  <c r="G65" i="3"/>
  <c r="F65" i="3"/>
  <c r="E65" i="3"/>
  <c r="D65" i="3"/>
  <c r="C65" i="3"/>
  <c r="L64" i="3"/>
  <c r="L25" i="3" s="1"/>
  <c r="K64" i="3"/>
  <c r="K25" i="3" s="1"/>
  <c r="J64" i="3"/>
  <c r="J25" i="3" s="1"/>
  <c r="I64" i="3"/>
  <c r="H64" i="3"/>
  <c r="G64" i="3"/>
  <c r="F64" i="3"/>
  <c r="E64" i="3"/>
  <c r="D64" i="3"/>
  <c r="C64" i="3"/>
  <c r="L63" i="3"/>
  <c r="K63" i="3"/>
  <c r="K24" i="3" s="1"/>
  <c r="J63" i="3"/>
  <c r="J24" i="3" s="1"/>
  <c r="I63" i="3"/>
  <c r="H63" i="3"/>
  <c r="G63" i="3"/>
  <c r="F63" i="3"/>
  <c r="E63" i="3"/>
  <c r="D63" i="3"/>
  <c r="C63" i="3"/>
  <c r="L62" i="3"/>
  <c r="K62" i="3"/>
  <c r="K23" i="3" s="1"/>
  <c r="J62" i="3"/>
  <c r="J23" i="3" s="1"/>
  <c r="I62" i="3"/>
  <c r="H62" i="3"/>
  <c r="G62" i="3"/>
  <c r="F62" i="3"/>
  <c r="E62" i="3"/>
  <c r="D62" i="3"/>
  <c r="C62" i="3"/>
  <c r="L61" i="3"/>
  <c r="K61" i="3"/>
  <c r="K22" i="3" s="1"/>
  <c r="J61" i="3"/>
  <c r="J22" i="3" s="1"/>
  <c r="I61" i="3"/>
  <c r="H61" i="3"/>
  <c r="G61" i="3"/>
  <c r="F61" i="3"/>
  <c r="E61" i="3"/>
  <c r="D61" i="3"/>
  <c r="C61" i="3"/>
  <c r="L60" i="3"/>
  <c r="L21" i="3" s="1"/>
  <c r="K60" i="3"/>
  <c r="K21" i="3" s="1"/>
  <c r="J60" i="3"/>
  <c r="J21" i="3" s="1"/>
  <c r="I60" i="3"/>
  <c r="H60" i="3"/>
  <c r="G60" i="3"/>
  <c r="F60" i="3"/>
  <c r="E60" i="3"/>
  <c r="D60" i="3"/>
  <c r="C60" i="3"/>
  <c r="L59" i="3"/>
  <c r="L20" i="3" s="1"/>
  <c r="K59" i="3"/>
  <c r="K20" i="3" s="1"/>
  <c r="J59" i="3"/>
  <c r="J20" i="3" s="1"/>
  <c r="I59" i="3"/>
  <c r="H59" i="3"/>
  <c r="G59" i="3"/>
  <c r="F59" i="3"/>
  <c r="E59" i="3"/>
  <c r="D59" i="3"/>
  <c r="C59" i="3"/>
  <c r="L58" i="3"/>
  <c r="L19" i="3" s="1"/>
  <c r="K58" i="3"/>
  <c r="K19" i="3" s="1"/>
  <c r="J58" i="3"/>
  <c r="J19" i="3" s="1"/>
  <c r="I58" i="3"/>
  <c r="H58" i="3"/>
  <c r="G58" i="3"/>
  <c r="F58" i="3"/>
  <c r="E58" i="3"/>
  <c r="D58" i="3"/>
  <c r="C58" i="3"/>
  <c r="L57" i="3"/>
  <c r="L18" i="3" s="1"/>
  <c r="K57" i="3"/>
  <c r="K18" i="3" s="1"/>
  <c r="J57" i="3"/>
  <c r="J18" i="3" s="1"/>
  <c r="I57" i="3"/>
  <c r="H57" i="3"/>
  <c r="G57" i="3"/>
  <c r="F57" i="3"/>
  <c r="E57" i="3"/>
  <c r="D57" i="3"/>
  <c r="C57" i="3"/>
  <c r="L56" i="3"/>
  <c r="K56" i="3"/>
  <c r="K17" i="3" s="1"/>
  <c r="J56" i="3"/>
  <c r="J17" i="3" s="1"/>
  <c r="I56" i="3"/>
  <c r="H56" i="3"/>
  <c r="G56" i="3"/>
  <c r="F56" i="3"/>
  <c r="E56" i="3"/>
  <c r="D56" i="3"/>
  <c r="C56" i="3"/>
  <c r="L55" i="3"/>
  <c r="K55" i="3"/>
  <c r="K16" i="3" s="1"/>
  <c r="J55" i="3"/>
  <c r="J16" i="3" s="1"/>
  <c r="I55" i="3"/>
  <c r="H55" i="3"/>
  <c r="G55" i="3"/>
  <c r="F55" i="3"/>
  <c r="E55" i="3"/>
  <c r="D55" i="3"/>
  <c r="C55" i="3"/>
  <c r="L54" i="3"/>
  <c r="L15" i="3" s="1"/>
  <c r="K54" i="3"/>
  <c r="K15" i="3" s="1"/>
  <c r="J54" i="3"/>
  <c r="J15" i="3" s="1"/>
  <c r="I54" i="3"/>
  <c r="H54" i="3"/>
  <c r="G54" i="3"/>
  <c r="F54" i="3"/>
  <c r="E54" i="3"/>
  <c r="D54" i="3"/>
  <c r="C54" i="3"/>
  <c r="L53" i="3"/>
  <c r="K53" i="3"/>
  <c r="J53" i="3"/>
  <c r="J14" i="3" s="1"/>
  <c r="I53" i="3"/>
  <c r="H53" i="3"/>
  <c r="G53" i="3"/>
  <c r="F53" i="3"/>
  <c r="E53" i="3"/>
  <c r="D53" i="3"/>
  <c r="C53" i="3"/>
  <c r="L52" i="3"/>
  <c r="L13" i="3" s="1"/>
  <c r="K52" i="3"/>
  <c r="K13" i="3" s="1"/>
  <c r="J52" i="3"/>
  <c r="J13" i="3" s="1"/>
  <c r="I52" i="3"/>
  <c r="H52" i="3"/>
  <c r="G52" i="3"/>
  <c r="F52" i="3"/>
  <c r="E52" i="3"/>
  <c r="D52" i="3"/>
  <c r="C52" i="3"/>
  <c r="L51" i="3"/>
  <c r="L12" i="3" s="1"/>
  <c r="K51" i="3"/>
  <c r="K12" i="3" s="1"/>
  <c r="J51" i="3"/>
  <c r="J12" i="3" s="1"/>
  <c r="I51" i="3"/>
  <c r="H51" i="3"/>
  <c r="G51" i="3"/>
  <c r="F51" i="3"/>
  <c r="E51" i="3"/>
  <c r="D51" i="3"/>
  <c r="C51" i="3"/>
  <c r="L50" i="3"/>
  <c r="L11" i="3" s="1"/>
  <c r="K50" i="3"/>
  <c r="K11" i="3" s="1"/>
  <c r="J50" i="3"/>
  <c r="J11" i="3" s="1"/>
  <c r="I50" i="3"/>
  <c r="H50" i="3"/>
  <c r="G50" i="3"/>
  <c r="F50" i="3"/>
  <c r="E50" i="3"/>
  <c r="D50" i="3"/>
  <c r="C50" i="3"/>
  <c r="L49" i="3"/>
  <c r="K49" i="3"/>
  <c r="K10" i="3" s="1"/>
  <c r="J49" i="3"/>
  <c r="J10" i="3" s="1"/>
  <c r="I49" i="3"/>
  <c r="H49" i="3"/>
  <c r="G49" i="3"/>
  <c r="F49" i="3"/>
  <c r="E49" i="3"/>
  <c r="D49" i="3"/>
  <c r="C49" i="3"/>
  <c r="L48" i="3"/>
  <c r="L9" i="3" s="1"/>
  <c r="K48" i="3"/>
  <c r="K9" i="3" s="1"/>
  <c r="J48" i="3"/>
  <c r="J9" i="3" s="1"/>
  <c r="I48" i="3"/>
  <c r="H48" i="3"/>
  <c r="G48" i="3"/>
  <c r="F48" i="3"/>
  <c r="E48" i="3"/>
  <c r="D48" i="3"/>
  <c r="C48" i="3"/>
  <c r="L47" i="3"/>
  <c r="K47" i="3"/>
  <c r="J47" i="3"/>
  <c r="I47" i="3"/>
  <c r="H47" i="3"/>
  <c r="G47" i="3"/>
  <c r="F47" i="3"/>
  <c r="E47" i="3"/>
  <c r="D47" i="3"/>
  <c r="C47" i="3"/>
  <c r="L46" i="3"/>
  <c r="K46" i="3"/>
  <c r="J46" i="3"/>
  <c r="I46" i="3"/>
  <c r="H46" i="3"/>
  <c r="G46" i="3"/>
  <c r="F46" i="3"/>
  <c r="E46" i="3"/>
  <c r="D46" i="3"/>
  <c r="C46" i="3"/>
  <c r="L45" i="3"/>
  <c r="K45" i="3"/>
  <c r="J45" i="3"/>
  <c r="I45" i="3"/>
  <c r="H45" i="3"/>
  <c r="G45" i="3"/>
  <c r="F45" i="3"/>
  <c r="E45" i="3"/>
  <c r="D45" i="3"/>
  <c r="C45" i="3"/>
  <c r="L44" i="3"/>
  <c r="K44" i="3"/>
  <c r="J44" i="3"/>
  <c r="I44" i="3"/>
  <c r="H44" i="3"/>
  <c r="G44" i="3"/>
  <c r="F44" i="3"/>
  <c r="E44" i="3"/>
  <c r="D44" i="3"/>
  <c r="C44" i="3"/>
  <c r="L125" i="2"/>
  <c r="K125" i="2"/>
  <c r="J125" i="2"/>
  <c r="I125" i="2"/>
  <c r="H125" i="2"/>
  <c r="G125" i="2"/>
  <c r="F125" i="2"/>
  <c r="E125" i="2"/>
  <c r="D125" i="2"/>
  <c r="C125" i="2"/>
  <c r="L124" i="2"/>
  <c r="K124" i="2"/>
  <c r="J124" i="2"/>
  <c r="I124" i="2"/>
  <c r="H124" i="2"/>
  <c r="G124" i="2"/>
  <c r="F124" i="2"/>
  <c r="E124" i="2"/>
  <c r="D124" i="2"/>
  <c r="C124" i="2"/>
  <c r="L123" i="2"/>
  <c r="K123" i="2"/>
  <c r="J123" i="2"/>
  <c r="I123" i="2"/>
  <c r="H123" i="2"/>
  <c r="G123" i="2"/>
  <c r="F123" i="2"/>
  <c r="E123" i="2"/>
  <c r="D123" i="2"/>
  <c r="C123" i="2"/>
  <c r="L122" i="2"/>
  <c r="K122" i="2"/>
  <c r="J122" i="2"/>
  <c r="I122" i="2"/>
  <c r="H122" i="2"/>
  <c r="G122" i="2"/>
  <c r="F122" i="2"/>
  <c r="E122" i="2"/>
  <c r="D122" i="2"/>
  <c r="C122" i="2"/>
  <c r="L121" i="2"/>
  <c r="K121" i="2"/>
  <c r="J121" i="2"/>
  <c r="I121" i="2"/>
  <c r="H121" i="2"/>
  <c r="G121" i="2"/>
  <c r="F121" i="2"/>
  <c r="E121" i="2"/>
  <c r="D121" i="2"/>
  <c r="C121" i="2"/>
  <c r="L120" i="2"/>
  <c r="K120" i="2"/>
  <c r="J120" i="2"/>
  <c r="I120" i="2"/>
  <c r="H120" i="2"/>
  <c r="G120" i="2"/>
  <c r="F120" i="2"/>
  <c r="E120" i="2"/>
  <c r="D120" i="2"/>
  <c r="C120" i="2"/>
  <c r="L119" i="2"/>
  <c r="K119" i="2"/>
  <c r="J119" i="2"/>
  <c r="I119" i="2"/>
  <c r="H119" i="2"/>
  <c r="G119" i="2"/>
  <c r="F119" i="2"/>
  <c r="E119" i="2"/>
  <c r="D119" i="2"/>
  <c r="C119" i="2"/>
  <c r="L118" i="2"/>
  <c r="K118" i="2"/>
  <c r="J118" i="2"/>
  <c r="I118" i="2"/>
  <c r="H118" i="2"/>
  <c r="G118" i="2"/>
  <c r="F118" i="2"/>
  <c r="E118" i="2"/>
  <c r="D118" i="2"/>
  <c r="C118" i="2"/>
  <c r="L117" i="2"/>
  <c r="K117" i="2"/>
  <c r="J117" i="2"/>
  <c r="I117" i="2"/>
  <c r="H117" i="2"/>
  <c r="G117" i="2"/>
  <c r="F117" i="2"/>
  <c r="E117" i="2"/>
  <c r="D117" i="2"/>
  <c r="C117" i="2"/>
  <c r="L116" i="2"/>
  <c r="K116" i="2"/>
  <c r="J116" i="2"/>
  <c r="I116" i="2"/>
  <c r="H116" i="2"/>
  <c r="G116" i="2"/>
  <c r="F116" i="2"/>
  <c r="E116" i="2"/>
  <c r="D116" i="2"/>
  <c r="C116" i="2"/>
  <c r="L115" i="2"/>
  <c r="K115" i="2"/>
  <c r="J115" i="2"/>
  <c r="I115" i="2"/>
  <c r="H115" i="2"/>
  <c r="G115" i="2"/>
  <c r="F115" i="2"/>
  <c r="E115" i="2"/>
  <c r="D115" i="2"/>
  <c r="C115" i="2"/>
  <c r="L114" i="2"/>
  <c r="K114" i="2"/>
  <c r="J114" i="2"/>
  <c r="I114" i="2"/>
  <c r="H114" i="2"/>
  <c r="G114" i="2"/>
  <c r="F114" i="2"/>
  <c r="E114" i="2"/>
  <c r="D114" i="2"/>
  <c r="C114" i="2"/>
  <c r="L113" i="2"/>
  <c r="K113" i="2"/>
  <c r="J113" i="2"/>
  <c r="I113" i="2"/>
  <c r="H113" i="2"/>
  <c r="G113" i="2"/>
  <c r="F113" i="2"/>
  <c r="E113" i="2"/>
  <c r="D113" i="2"/>
  <c r="C113" i="2"/>
  <c r="L112" i="2"/>
  <c r="K112" i="2"/>
  <c r="J112" i="2"/>
  <c r="I112" i="2"/>
  <c r="H112" i="2"/>
  <c r="G112" i="2"/>
  <c r="F112" i="2"/>
  <c r="E112" i="2"/>
  <c r="D112" i="2"/>
  <c r="C112" i="2"/>
  <c r="L111" i="2"/>
  <c r="K111" i="2"/>
  <c r="J111" i="2"/>
  <c r="I111" i="2"/>
  <c r="H111" i="2"/>
  <c r="G111" i="2"/>
  <c r="F111" i="2"/>
  <c r="E111" i="2"/>
  <c r="D111" i="2"/>
  <c r="C111" i="2"/>
  <c r="L110" i="2"/>
  <c r="K110" i="2"/>
  <c r="J110" i="2"/>
  <c r="I110" i="2"/>
  <c r="H110" i="2"/>
  <c r="G110" i="2"/>
  <c r="F110" i="2"/>
  <c r="E110" i="2"/>
  <c r="D110" i="2"/>
  <c r="C110" i="2"/>
  <c r="L109" i="2"/>
  <c r="K109" i="2"/>
  <c r="J109" i="2"/>
  <c r="I109" i="2"/>
  <c r="H109" i="2"/>
  <c r="G109" i="2"/>
  <c r="F109" i="2"/>
  <c r="E109" i="2"/>
  <c r="D109" i="2"/>
  <c r="C109" i="2"/>
  <c r="L108" i="2"/>
  <c r="K108" i="2"/>
  <c r="J108" i="2"/>
  <c r="I108" i="2"/>
  <c r="H108" i="2"/>
  <c r="G108" i="2"/>
  <c r="F108" i="2"/>
  <c r="E108" i="2"/>
  <c r="D108" i="2"/>
  <c r="C108" i="2"/>
  <c r="L107" i="2"/>
  <c r="K107" i="2"/>
  <c r="J107" i="2"/>
  <c r="I107" i="2"/>
  <c r="H107" i="2"/>
  <c r="G107" i="2"/>
  <c r="F107" i="2"/>
  <c r="E107" i="2"/>
  <c r="D107" i="2"/>
  <c r="C107" i="2"/>
  <c r="L106" i="2"/>
  <c r="K106" i="2"/>
  <c r="J106" i="2"/>
  <c r="I106" i="2"/>
  <c r="H106" i="2"/>
  <c r="G106" i="2"/>
  <c r="F106" i="2"/>
  <c r="E106" i="2"/>
  <c r="D106" i="2"/>
  <c r="C106" i="2"/>
  <c r="L105" i="2"/>
  <c r="K105" i="2"/>
  <c r="J105" i="2"/>
  <c r="I105" i="2"/>
  <c r="H105" i="2"/>
  <c r="G105" i="2"/>
  <c r="F105" i="2"/>
  <c r="E105" i="2"/>
  <c r="D105" i="2"/>
  <c r="C105" i="2"/>
  <c r="L104" i="2"/>
  <c r="K104" i="2"/>
  <c r="J104" i="2"/>
  <c r="I104" i="2"/>
  <c r="H104" i="2"/>
  <c r="G104" i="2"/>
  <c r="F104" i="2"/>
  <c r="E104" i="2"/>
  <c r="D104" i="2"/>
  <c r="C104" i="2"/>
  <c r="L103" i="2"/>
  <c r="K103" i="2"/>
  <c r="J103" i="2"/>
  <c r="I103" i="2"/>
  <c r="H103" i="2"/>
  <c r="G103" i="2"/>
  <c r="F103" i="2"/>
  <c r="E103" i="2"/>
  <c r="D103" i="2"/>
  <c r="C103" i="2"/>
  <c r="L102" i="2"/>
  <c r="K102" i="2"/>
  <c r="J102" i="2"/>
  <c r="I102" i="2"/>
  <c r="H102" i="2"/>
  <c r="G102" i="2"/>
  <c r="F102" i="2"/>
  <c r="E102" i="2"/>
  <c r="D102" i="2"/>
  <c r="C102" i="2"/>
  <c r="L101" i="2"/>
  <c r="K101" i="2"/>
  <c r="J101" i="2"/>
  <c r="I101" i="2"/>
  <c r="H101" i="2"/>
  <c r="G101" i="2"/>
  <c r="F101" i="2"/>
  <c r="E101" i="2"/>
  <c r="D101" i="2"/>
  <c r="C101" i="2"/>
  <c r="L100" i="2"/>
  <c r="K100" i="2"/>
  <c r="J100" i="2"/>
  <c r="I100" i="2"/>
  <c r="H100" i="2"/>
  <c r="G100" i="2"/>
  <c r="F100" i="2"/>
  <c r="E100" i="2"/>
  <c r="D100" i="2"/>
  <c r="C100" i="2"/>
  <c r="L99" i="2"/>
  <c r="K99" i="2"/>
  <c r="J99" i="2"/>
  <c r="I99" i="2"/>
  <c r="H99" i="2"/>
  <c r="G99" i="2"/>
  <c r="F99" i="2"/>
  <c r="E99" i="2"/>
  <c r="D99" i="2"/>
  <c r="C99" i="2"/>
  <c r="L98" i="2"/>
  <c r="K98" i="2"/>
  <c r="J98" i="2"/>
  <c r="I98" i="2"/>
  <c r="H98" i="2"/>
  <c r="G98" i="2"/>
  <c r="F98" i="2"/>
  <c r="E98" i="2"/>
  <c r="D98" i="2"/>
  <c r="C98" i="2"/>
  <c r="L97" i="2"/>
  <c r="K97" i="2"/>
  <c r="J97" i="2"/>
  <c r="I97" i="2"/>
  <c r="H97" i="2"/>
  <c r="G97" i="2"/>
  <c r="F97" i="2"/>
  <c r="E97" i="2"/>
  <c r="D97" i="2"/>
  <c r="C97" i="2"/>
  <c r="D96" i="2"/>
  <c r="E96" i="2"/>
  <c r="F96" i="2"/>
  <c r="G96" i="2"/>
  <c r="H96" i="2"/>
  <c r="I96" i="2"/>
  <c r="J96" i="2"/>
  <c r="K96" i="2"/>
  <c r="L96" i="2"/>
  <c r="C96" i="2"/>
  <c r="B96" i="2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D43" i="3" l="1"/>
  <c r="E43" i="3"/>
  <c r="F43" i="3"/>
  <c r="G43" i="3"/>
  <c r="H43" i="3"/>
  <c r="I43" i="3"/>
  <c r="J43" i="3"/>
  <c r="K43" i="3"/>
  <c r="L43" i="3"/>
  <c r="C43" i="3"/>
  <c r="B43" i="3"/>
  <c r="A43" i="3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M43" i="3"/>
  <c r="L4" i="3" l="1"/>
  <c r="K4" i="3"/>
  <c r="J4" i="3"/>
  <c r="G4" i="3"/>
  <c r="I4" i="3"/>
  <c r="H4" i="3"/>
  <c r="F4" i="3"/>
  <c r="E4" i="3"/>
  <c r="D4" i="3"/>
  <c r="C4" i="3"/>
  <c r="M4" i="3" l="1"/>
  <c r="N9" i="1" s="1"/>
  <c r="O9" i="1" s="1"/>
  <c r="P9" i="1" s="1"/>
  <c r="B33" i="3" l="1"/>
  <c r="B32" i="3"/>
  <c r="B37" i="2"/>
  <c r="B38" i="2"/>
  <c r="M37" i="1"/>
  <c r="M71" i="3" s="1"/>
  <c r="M38" i="1"/>
  <c r="M72" i="3" s="1"/>
  <c r="M21" i="1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A4" i="3"/>
  <c r="M25" i="1"/>
  <c r="M36" i="1"/>
  <c r="M70" i="3" s="1"/>
  <c r="M15" i="1"/>
  <c r="M14" i="1"/>
  <c r="M13" i="1"/>
  <c r="M35" i="1"/>
  <c r="M69" i="3" s="1"/>
  <c r="M34" i="1"/>
  <c r="M68" i="3" s="1"/>
  <c r="M33" i="1"/>
  <c r="M67" i="3" s="1"/>
  <c r="M32" i="1"/>
  <c r="M66" i="3" s="1"/>
  <c r="M31" i="1"/>
  <c r="M30" i="1"/>
  <c r="M29" i="1"/>
  <c r="M28" i="1"/>
  <c r="M62" i="3" s="1"/>
  <c r="M27" i="1"/>
  <c r="M26" i="1"/>
  <c r="M24" i="1"/>
  <c r="M58" i="3" s="1"/>
  <c r="M23" i="1"/>
  <c r="M22" i="1"/>
  <c r="M56" i="3" s="1"/>
  <c r="M20" i="1"/>
  <c r="M54" i="3" s="1"/>
  <c r="M19" i="1"/>
  <c r="M18" i="1"/>
  <c r="M17" i="1"/>
  <c r="M16" i="1"/>
  <c r="M12" i="1"/>
  <c r="M11" i="1"/>
  <c r="M45" i="3" s="1"/>
  <c r="L6" i="3" s="1"/>
  <c r="M10" i="1"/>
  <c r="M44" i="3" s="1"/>
  <c r="G15" i="3" l="1"/>
  <c r="H15" i="3"/>
  <c r="F15" i="3"/>
  <c r="I15" i="3"/>
  <c r="H27" i="3"/>
  <c r="I27" i="3"/>
  <c r="L17" i="3"/>
  <c r="F17" i="3"/>
  <c r="G17" i="3"/>
  <c r="I17" i="3"/>
  <c r="E17" i="3"/>
  <c r="H17" i="3"/>
  <c r="H33" i="3"/>
  <c r="E33" i="3"/>
  <c r="F33" i="3"/>
  <c r="D33" i="3"/>
  <c r="G33" i="3"/>
  <c r="I33" i="3"/>
  <c r="C33" i="3"/>
  <c r="J28" i="3"/>
  <c r="H28" i="3"/>
  <c r="I28" i="3"/>
  <c r="C32" i="3"/>
  <c r="M32" i="3" s="1"/>
  <c r="N37" i="1" s="1"/>
  <c r="O37" i="1" s="1"/>
  <c r="P37" i="1" s="1"/>
  <c r="R37" i="1" s="1"/>
  <c r="N124" i="2" s="1"/>
  <c r="G32" i="3"/>
  <c r="F32" i="3"/>
  <c r="I32" i="3"/>
  <c r="E32" i="3"/>
  <c r="H32" i="3"/>
  <c r="D32" i="3"/>
  <c r="G31" i="3"/>
  <c r="I31" i="3"/>
  <c r="H31" i="3"/>
  <c r="F31" i="3"/>
  <c r="I19" i="3"/>
  <c r="H19" i="3"/>
  <c r="F19" i="3"/>
  <c r="G19" i="3"/>
  <c r="H30" i="3"/>
  <c r="I30" i="3"/>
  <c r="G29" i="3"/>
  <c r="H29" i="3"/>
  <c r="I29" i="3"/>
  <c r="H23" i="3"/>
  <c r="I23" i="3"/>
  <c r="J6" i="3"/>
  <c r="K6" i="3"/>
  <c r="H6" i="3"/>
  <c r="I6" i="3"/>
  <c r="J5" i="3"/>
  <c r="K5" i="3"/>
  <c r="H5" i="3"/>
  <c r="I5" i="3"/>
  <c r="B87" i="2"/>
  <c r="B86" i="2"/>
  <c r="A5" i="3"/>
  <c r="C17" i="3"/>
  <c r="D17" i="3"/>
  <c r="C6" i="3"/>
  <c r="D6" i="3"/>
  <c r="F6" i="3"/>
  <c r="G6" i="3"/>
  <c r="E6" i="3"/>
  <c r="D28" i="3"/>
  <c r="C28" i="3"/>
  <c r="G28" i="3"/>
  <c r="F28" i="3"/>
  <c r="E28" i="3"/>
  <c r="E31" i="3"/>
  <c r="D31" i="3"/>
  <c r="C31" i="3"/>
  <c r="D30" i="3"/>
  <c r="F30" i="3"/>
  <c r="C30" i="3"/>
  <c r="E30" i="3"/>
  <c r="G30" i="3"/>
  <c r="E5" i="3"/>
  <c r="L5" i="3"/>
  <c r="F5" i="3"/>
  <c r="G5" i="3"/>
  <c r="D5" i="3"/>
  <c r="C5" i="3"/>
  <c r="E19" i="3"/>
  <c r="D19" i="3"/>
  <c r="C19" i="3"/>
  <c r="E23" i="3"/>
  <c r="F23" i="3"/>
  <c r="L23" i="3"/>
  <c r="G23" i="3"/>
  <c r="C23" i="3"/>
  <c r="D23" i="3"/>
  <c r="E27" i="3"/>
  <c r="D27" i="3"/>
  <c r="F27" i="3"/>
  <c r="G27" i="3"/>
  <c r="C27" i="3"/>
  <c r="C29" i="3"/>
  <c r="F29" i="3"/>
  <c r="E29" i="3"/>
  <c r="D29" i="3"/>
  <c r="D15" i="3"/>
  <c r="E15" i="3"/>
  <c r="C15" i="3"/>
  <c r="M65" i="3"/>
  <c r="M64" i="3"/>
  <c r="M63" i="3"/>
  <c r="M61" i="3"/>
  <c r="M60" i="3"/>
  <c r="M59" i="3"/>
  <c r="M57" i="3"/>
  <c r="M55" i="3"/>
  <c r="M53" i="3"/>
  <c r="M52" i="3"/>
  <c r="M51" i="3"/>
  <c r="M50" i="3"/>
  <c r="I11" i="3" s="1"/>
  <c r="M49" i="3"/>
  <c r="M48" i="3"/>
  <c r="M47" i="3"/>
  <c r="M46" i="3"/>
  <c r="L7" i="3" s="1"/>
  <c r="A6" i="3"/>
  <c r="M33" i="3" l="1"/>
  <c r="N38" i="1" s="1"/>
  <c r="O38" i="1" s="1"/>
  <c r="P38" i="1" s="1"/>
  <c r="R38" i="1" s="1"/>
  <c r="N125" i="2" s="1"/>
  <c r="F24" i="3"/>
  <c r="I24" i="3"/>
  <c r="H24" i="3"/>
  <c r="G24" i="3"/>
  <c r="I13" i="3"/>
  <c r="H13" i="3"/>
  <c r="G25" i="3"/>
  <c r="I25" i="3"/>
  <c r="H25" i="3"/>
  <c r="I14" i="3"/>
  <c r="H14" i="3"/>
  <c r="H18" i="3"/>
  <c r="I18" i="3"/>
  <c r="H9" i="3"/>
  <c r="I9" i="3"/>
  <c r="H20" i="3"/>
  <c r="G20" i="3"/>
  <c r="F20" i="3"/>
  <c r="I20" i="3"/>
  <c r="I10" i="3"/>
  <c r="H10" i="3"/>
  <c r="H21" i="3"/>
  <c r="I21" i="3"/>
  <c r="I26" i="3"/>
  <c r="H26" i="3"/>
  <c r="G16" i="3"/>
  <c r="I16" i="3"/>
  <c r="H16" i="3"/>
  <c r="D16" i="3"/>
  <c r="E16" i="3"/>
  <c r="F16" i="3"/>
  <c r="H22" i="3"/>
  <c r="I22" i="3"/>
  <c r="H12" i="3"/>
  <c r="I12" i="3"/>
  <c r="F12" i="3"/>
  <c r="G12" i="3"/>
  <c r="G11" i="3"/>
  <c r="H11" i="3"/>
  <c r="K8" i="3"/>
  <c r="L8" i="3"/>
  <c r="I8" i="3"/>
  <c r="J8" i="3"/>
  <c r="G8" i="3"/>
  <c r="H8" i="3"/>
  <c r="J7" i="3"/>
  <c r="K7" i="3"/>
  <c r="H7" i="3"/>
  <c r="I7" i="3"/>
  <c r="G7" i="3"/>
  <c r="F7" i="3"/>
  <c r="M19" i="3"/>
  <c r="N24" i="1" s="1"/>
  <c r="O24" i="1" s="1"/>
  <c r="A7" i="3"/>
  <c r="M17" i="3"/>
  <c r="N22" i="1" s="1"/>
  <c r="O22" i="1" s="1"/>
  <c r="M15" i="3"/>
  <c r="N20" i="1" s="1"/>
  <c r="O20" i="1" s="1"/>
  <c r="E20" i="3"/>
  <c r="D20" i="3"/>
  <c r="C20" i="3"/>
  <c r="E13" i="3"/>
  <c r="D13" i="3"/>
  <c r="G13" i="3"/>
  <c r="F13" i="3"/>
  <c r="C13" i="3"/>
  <c r="G21" i="3"/>
  <c r="F21" i="3"/>
  <c r="C21" i="3"/>
  <c r="E21" i="3"/>
  <c r="D21" i="3"/>
  <c r="C18" i="3"/>
  <c r="G18" i="3"/>
  <c r="D18" i="3"/>
  <c r="F18" i="3"/>
  <c r="E18" i="3"/>
  <c r="F11" i="3"/>
  <c r="C11" i="3"/>
  <c r="D11" i="3"/>
  <c r="E11" i="3"/>
  <c r="G22" i="3"/>
  <c r="F22" i="3"/>
  <c r="C22" i="3"/>
  <c r="E22" i="3"/>
  <c r="L22" i="3"/>
  <c r="D22" i="3"/>
  <c r="D12" i="3"/>
  <c r="C12" i="3"/>
  <c r="E12" i="3"/>
  <c r="D24" i="3"/>
  <c r="C24" i="3"/>
  <c r="L24" i="3"/>
  <c r="E24" i="3"/>
  <c r="M5" i="3"/>
  <c r="E9" i="3"/>
  <c r="G9" i="3"/>
  <c r="C9" i="3"/>
  <c r="F9" i="3"/>
  <c r="D9" i="3"/>
  <c r="F26" i="3"/>
  <c r="C26" i="3"/>
  <c r="D26" i="3"/>
  <c r="G26" i="3"/>
  <c r="E26" i="3"/>
  <c r="L26" i="3"/>
  <c r="C10" i="3"/>
  <c r="E10" i="3"/>
  <c r="D10" i="3"/>
  <c r="F10" i="3"/>
  <c r="G10" i="3"/>
  <c r="L10" i="3"/>
  <c r="G14" i="3"/>
  <c r="C14" i="3"/>
  <c r="E14" i="3"/>
  <c r="D14" i="3"/>
  <c r="L14" i="3"/>
  <c r="F14" i="3"/>
  <c r="K14" i="3"/>
  <c r="D7" i="3"/>
  <c r="E7" i="3"/>
  <c r="C7" i="3"/>
  <c r="D8" i="3"/>
  <c r="C8" i="3"/>
  <c r="F8" i="3"/>
  <c r="E8" i="3"/>
  <c r="L16" i="3"/>
  <c r="C16" i="3"/>
  <c r="F25" i="3"/>
  <c r="E25" i="3"/>
  <c r="C25" i="3"/>
  <c r="D25" i="3"/>
  <c r="M6" i="3"/>
  <c r="N11" i="1" s="1"/>
  <c r="O11" i="1" s="1"/>
  <c r="M27" i="3"/>
  <c r="N32" i="1" s="1"/>
  <c r="O32" i="1" s="1"/>
  <c r="M23" i="3"/>
  <c r="N28" i="1" s="1"/>
  <c r="O28" i="1" s="1"/>
  <c r="M29" i="3"/>
  <c r="N34" i="1" s="1"/>
  <c r="O34" i="1" s="1"/>
  <c r="Q38" i="1"/>
  <c r="Q37" i="1"/>
  <c r="M31" i="3"/>
  <c r="N36" i="1" s="1"/>
  <c r="A8" i="3"/>
  <c r="M30" i="3"/>
  <c r="N35" i="1" s="1"/>
  <c r="O35" i="1" s="1"/>
  <c r="P35" i="1" s="1"/>
  <c r="M28" i="3"/>
  <c r="N33" i="1" s="1"/>
  <c r="O33" i="1" s="1"/>
  <c r="N10" i="1" l="1"/>
  <c r="O10" i="1" s="1"/>
  <c r="M20" i="3"/>
  <c r="N25" i="1" s="1"/>
  <c r="O25" i="1" s="1"/>
  <c r="M16" i="3"/>
  <c r="N21" i="1" s="1"/>
  <c r="O21" i="1" s="1"/>
  <c r="M21" i="3"/>
  <c r="M25" i="3"/>
  <c r="N30" i="1" s="1"/>
  <c r="O30" i="1" s="1"/>
  <c r="M22" i="3"/>
  <c r="N27" i="1" s="1"/>
  <c r="O27" i="1" s="1"/>
  <c r="M11" i="3"/>
  <c r="N16" i="1" s="1"/>
  <c r="O16" i="1" s="1"/>
  <c r="M18" i="3"/>
  <c r="N23" i="1" s="1"/>
  <c r="O23" i="1" s="1"/>
  <c r="M14" i="3"/>
  <c r="N19" i="1" s="1"/>
  <c r="O19" i="1" s="1"/>
  <c r="M26" i="3"/>
  <c r="M8" i="3"/>
  <c r="N13" i="1" s="1"/>
  <c r="O13" i="1" s="1"/>
  <c r="M24" i="3"/>
  <c r="N29" i="1" s="1"/>
  <c r="O29" i="1" s="1"/>
  <c r="M10" i="3"/>
  <c r="N15" i="1" s="1"/>
  <c r="O15" i="1" s="1"/>
  <c r="M125" i="2"/>
  <c r="M124" i="2"/>
  <c r="M13" i="3"/>
  <c r="N18" i="1" s="1"/>
  <c r="O18" i="1" s="1"/>
  <c r="M7" i="3"/>
  <c r="N12" i="1" s="1"/>
  <c r="O12" i="1" s="1"/>
  <c r="M9" i="3"/>
  <c r="N14" i="1" s="1"/>
  <c r="O14" i="1" s="1"/>
  <c r="M12" i="3"/>
  <c r="R35" i="1"/>
  <c r="N122" i="2" s="1"/>
  <c r="Q35" i="1"/>
  <c r="M122" i="2" s="1"/>
  <c r="O36" i="1"/>
  <c r="A9" i="3"/>
  <c r="H37" i="2" l="1"/>
  <c r="F37" i="2"/>
  <c r="C37" i="2"/>
  <c r="D37" i="2"/>
  <c r="E37" i="2"/>
  <c r="K37" i="2"/>
  <c r="L37" i="2"/>
  <c r="I37" i="2"/>
  <c r="J37" i="2"/>
  <c r="G37" i="2"/>
  <c r="D38" i="2"/>
  <c r="L38" i="2"/>
  <c r="C38" i="2"/>
  <c r="I38" i="2"/>
  <c r="J38" i="2"/>
  <c r="K38" i="2"/>
  <c r="H38" i="2"/>
  <c r="E38" i="2"/>
  <c r="G38" i="2"/>
  <c r="F38" i="2"/>
  <c r="G35" i="2"/>
  <c r="I35" i="2"/>
  <c r="F35" i="2"/>
  <c r="C35" i="2"/>
  <c r="K35" i="2"/>
  <c r="J35" i="2"/>
  <c r="D35" i="2"/>
  <c r="L35" i="2"/>
  <c r="H35" i="2"/>
  <c r="E35" i="2"/>
  <c r="N26" i="1"/>
  <c r="O26" i="1" s="1"/>
  <c r="N17" i="1"/>
  <c r="O17" i="1" s="1"/>
  <c r="N31" i="1"/>
  <c r="O31" i="1" s="1"/>
  <c r="A10" i="3"/>
  <c r="K84" i="2" l="1"/>
  <c r="K86" i="2"/>
  <c r="K87" i="2"/>
  <c r="L84" i="2"/>
  <c r="J86" i="2"/>
  <c r="I86" i="2"/>
  <c r="J84" i="2"/>
  <c r="L86" i="2"/>
  <c r="L87" i="2"/>
  <c r="I84" i="2"/>
  <c r="I87" i="2"/>
  <c r="E86" i="2"/>
  <c r="J87" i="2"/>
  <c r="M37" i="2"/>
  <c r="G86" i="2" s="1"/>
  <c r="M38" i="2"/>
  <c r="H87" i="2" s="1"/>
  <c r="A11" i="3"/>
  <c r="F87" i="2" l="1"/>
  <c r="D87" i="2"/>
  <c r="C86" i="2"/>
  <c r="C87" i="2"/>
  <c r="D86" i="2"/>
  <c r="F86" i="2"/>
  <c r="G87" i="2"/>
  <c r="E87" i="2"/>
  <c r="M87" i="2" s="1"/>
  <c r="N38" i="2" s="1"/>
  <c r="O38" i="2" s="1"/>
  <c r="P38" i="2" s="1"/>
  <c r="Q38" i="2" s="1"/>
  <c r="H86" i="2"/>
  <c r="A12" i="3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9" i="2"/>
  <c r="A10" i="2"/>
  <c r="A11" i="2"/>
  <c r="A12" i="2"/>
  <c r="A13" i="2"/>
  <c r="A14" i="2"/>
  <c r="A15" i="2"/>
  <c r="A16" i="2"/>
  <c r="A17" i="2"/>
  <c r="A9" i="2"/>
  <c r="P34" i="1"/>
  <c r="M86" i="2" l="1"/>
  <c r="N37" i="2" s="1"/>
  <c r="O37" i="2" s="1"/>
  <c r="P37" i="2" s="1"/>
  <c r="Q37" i="2" s="1"/>
  <c r="S37" i="2" s="1"/>
  <c r="R38" i="2"/>
  <c r="S38" i="2"/>
  <c r="B85" i="2"/>
  <c r="A64" i="2"/>
  <c r="B84" i="2"/>
  <c r="B76" i="2"/>
  <c r="B68" i="2"/>
  <c r="B60" i="2"/>
  <c r="A65" i="2"/>
  <c r="B83" i="2"/>
  <c r="B59" i="2"/>
  <c r="A62" i="2"/>
  <c r="B82" i="2"/>
  <c r="B74" i="2"/>
  <c r="B66" i="2"/>
  <c r="A63" i="2"/>
  <c r="B75" i="2"/>
  <c r="A61" i="2"/>
  <c r="B65" i="2"/>
  <c r="B67" i="2"/>
  <c r="B81" i="2"/>
  <c r="B73" i="2"/>
  <c r="A60" i="2"/>
  <c r="B80" i="2"/>
  <c r="B72" i="2"/>
  <c r="B64" i="2"/>
  <c r="A58" i="2"/>
  <c r="A59" i="2"/>
  <c r="B79" i="2"/>
  <c r="B71" i="2"/>
  <c r="B63" i="2"/>
  <c r="A66" i="2"/>
  <c r="B58" i="2"/>
  <c r="B78" i="2"/>
  <c r="B70" i="2"/>
  <c r="B62" i="2"/>
  <c r="B77" i="2"/>
  <c r="B69" i="2"/>
  <c r="B61" i="2"/>
  <c r="R37" i="2"/>
  <c r="A13" i="3"/>
  <c r="A18" i="2"/>
  <c r="Q34" i="1"/>
  <c r="M121" i="2" s="1"/>
  <c r="R34" i="1"/>
  <c r="N121" i="2" s="1"/>
  <c r="I34" i="2" l="1"/>
  <c r="K34" i="2"/>
  <c r="H34" i="2"/>
  <c r="E34" i="2"/>
  <c r="G34" i="2"/>
  <c r="F34" i="2"/>
  <c r="L34" i="2"/>
  <c r="C34" i="2"/>
  <c r="J34" i="2"/>
  <c r="D34" i="2"/>
  <c r="A67" i="2"/>
  <c r="A14" i="3"/>
  <c r="A19" i="2"/>
  <c r="P36" i="1"/>
  <c r="P31" i="1"/>
  <c r="P30" i="1"/>
  <c r="P29" i="1"/>
  <c r="P28" i="1"/>
  <c r="P27" i="1"/>
  <c r="P26" i="1"/>
  <c r="P23" i="1"/>
  <c r="P22" i="1"/>
  <c r="P20" i="1"/>
  <c r="P14" i="1"/>
  <c r="P11" i="1"/>
  <c r="P10" i="1"/>
  <c r="L83" i="2" l="1"/>
  <c r="A68" i="2"/>
  <c r="I83" i="2"/>
  <c r="J83" i="2"/>
  <c r="K83" i="2"/>
  <c r="A15" i="3"/>
  <c r="A20" i="2"/>
  <c r="R36" i="1"/>
  <c r="N123" i="2" s="1"/>
  <c r="Q36" i="1"/>
  <c r="M123" i="2" s="1"/>
  <c r="M34" i="2"/>
  <c r="G83" i="2" s="1"/>
  <c r="R31" i="1"/>
  <c r="N118" i="2" s="1"/>
  <c r="Q31" i="1"/>
  <c r="M118" i="2" s="1"/>
  <c r="Q30" i="1"/>
  <c r="M117" i="2" s="1"/>
  <c r="R30" i="1"/>
  <c r="N117" i="2" s="1"/>
  <c r="R29" i="1"/>
  <c r="N116" i="2" s="1"/>
  <c r="Q29" i="1"/>
  <c r="M116" i="2" s="1"/>
  <c r="Q28" i="1"/>
  <c r="M115" i="2" s="1"/>
  <c r="R28" i="1"/>
  <c r="N115" i="2" s="1"/>
  <c r="R27" i="1"/>
  <c r="N114" i="2" s="1"/>
  <c r="Q27" i="1"/>
  <c r="M114" i="2" s="1"/>
  <c r="Q26" i="1"/>
  <c r="M113" i="2" s="1"/>
  <c r="R26" i="1"/>
  <c r="N113" i="2" s="1"/>
  <c r="R23" i="1"/>
  <c r="N110" i="2" s="1"/>
  <c r="Q23" i="1"/>
  <c r="M110" i="2" s="1"/>
  <c r="R22" i="1"/>
  <c r="N109" i="2" s="1"/>
  <c r="Q22" i="1"/>
  <c r="M109" i="2" s="1"/>
  <c r="R20" i="1"/>
  <c r="N107" i="2" s="1"/>
  <c r="Q20" i="1"/>
  <c r="M107" i="2" s="1"/>
  <c r="Q11" i="1"/>
  <c r="M98" i="2" s="1"/>
  <c r="R11" i="1"/>
  <c r="N98" i="2" s="1"/>
  <c r="Q10" i="1"/>
  <c r="M97" i="2" s="1"/>
  <c r="R10" i="1"/>
  <c r="N97" i="2" s="1"/>
  <c r="R14" i="1"/>
  <c r="N101" i="2" s="1"/>
  <c r="Q14" i="1"/>
  <c r="M101" i="2" s="1"/>
  <c r="P13" i="1"/>
  <c r="P17" i="1"/>
  <c r="P33" i="1"/>
  <c r="P32" i="1"/>
  <c r="P25" i="1"/>
  <c r="P24" i="1"/>
  <c r="P12" i="1"/>
  <c r="P19" i="1"/>
  <c r="P15" i="1"/>
  <c r="C83" i="2" l="1"/>
  <c r="H83" i="2"/>
  <c r="C27" i="2"/>
  <c r="H27" i="2"/>
  <c r="F27" i="2"/>
  <c r="K27" i="2"/>
  <c r="D27" i="2"/>
  <c r="L27" i="2"/>
  <c r="J27" i="2"/>
  <c r="G27" i="2"/>
  <c r="I27" i="2"/>
  <c r="E27" i="2"/>
  <c r="J20" i="2"/>
  <c r="H20" i="2"/>
  <c r="F20" i="2"/>
  <c r="L20" i="2"/>
  <c r="C20" i="2"/>
  <c r="E20" i="2"/>
  <c r="G20" i="2"/>
  <c r="D20" i="2"/>
  <c r="I20" i="2"/>
  <c r="K20" i="2"/>
  <c r="H36" i="2"/>
  <c r="E36" i="2"/>
  <c r="F36" i="2"/>
  <c r="G36" i="2"/>
  <c r="D36" i="2"/>
  <c r="L36" i="2"/>
  <c r="C36" i="2"/>
  <c r="J36" i="2"/>
  <c r="I36" i="2"/>
  <c r="K36" i="2"/>
  <c r="E28" i="2"/>
  <c r="F28" i="2"/>
  <c r="L28" i="2"/>
  <c r="C28" i="2"/>
  <c r="I28" i="2"/>
  <c r="K28" i="2"/>
  <c r="G28" i="2"/>
  <c r="D28" i="2"/>
  <c r="J28" i="2"/>
  <c r="H28" i="2"/>
  <c r="D31" i="2"/>
  <c r="L31" i="2"/>
  <c r="J31" i="2"/>
  <c r="G31" i="2"/>
  <c r="H31" i="2"/>
  <c r="I31" i="2"/>
  <c r="C31" i="2"/>
  <c r="K31" i="2"/>
  <c r="F31" i="2"/>
  <c r="E31" i="2"/>
  <c r="I22" i="2"/>
  <c r="J22" i="2"/>
  <c r="C22" i="2"/>
  <c r="H22" i="2"/>
  <c r="E22" i="2"/>
  <c r="G22" i="2"/>
  <c r="D22" i="2"/>
  <c r="L22" i="2"/>
  <c r="K22" i="2"/>
  <c r="F22" i="2"/>
  <c r="E29" i="2"/>
  <c r="K29" i="2"/>
  <c r="L29" i="2"/>
  <c r="J29" i="2"/>
  <c r="G29" i="2"/>
  <c r="I29" i="2"/>
  <c r="H29" i="2"/>
  <c r="C29" i="2"/>
  <c r="D29" i="2"/>
  <c r="F29" i="2"/>
  <c r="E14" i="2"/>
  <c r="G14" i="2"/>
  <c r="F14" i="2"/>
  <c r="D14" i="2"/>
  <c r="L14" i="2"/>
  <c r="C14" i="2"/>
  <c r="K14" i="2"/>
  <c r="H14" i="2"/>
  <c r="I14" i="2"/>
  <c r="J14" i="2"/>
  <c r="G23" i="2"/>
  <c r="H23" i="2"/>
  <c r="I23" i="2"/>
  <c r="F23" i="2"/>
  <c r="C23" i="2"/>
  <c r="E23" i="2"/>
  <c r="J23" i="2"/>
  <c r="K23" i="2"/>
  <c r="D23" i="2"/>
  <c r="L23" i="2"/>
  <c r="D10" i="2"/>
  <c r="F10" i="2"/>
  <c r="L10" i="2"/>
  <c r="C10" i="2"/>
  <c r="K10" i="2"/>
  <c r="I10" i="2"/>
  <c r="H10" i="2"/>
  <c r="E10" i="2"/>
  <c r="G10" i="2"/>
  <c r="J10" i="2"/>
  <c r="J11" i="2"/>
  <c r="D11" i="2"/>
  <c r="I11" i="2"/>
  <c r="E11" i="2"/>
  <c r="F11" i="2"/>
  <c r="H11" i="2"/>
  <c r="L11" i="2"/>
  <c r="G11" i="2"/>
  <c r="C11" i="2"/>
  <c r="K11" i="2"/>
  <c r="E26" i="2"/>
  <c r="G26" i="2"/>
  <c r="F26" i="2"/>
  <c r="D26" i="2"/>
  <c r="L26" i="2"/>
  <c r="K26" i="2"/>
  <c r="H26" i="2"/>
  <c r="C26" i="2"/>
  <c r="I26" i="2"/>
  <c r="J26" i="2"/>
  <c r="D30" i="2"/>
  <c r="L30" i="2"/>
  <c r="C30" i="2"/>
  <c r="I30" i="2"/>
  <c r="J30" i="2"/>
  <c r="K30" i="2"/>
  <c r="H30" i="2"/>
  <c r="F30" i="2"/>
  <c r="E30" i="2"/>
  <c r="G30" i="2"/>
  <c r="A69" i="2"/>
  <c r="D83" i="2"/>
  <c r="F83" i="2"/>
  <c r="E83" i="2"/>
  <c r="A16" i="3"/>
  <c r="A21" i="2"/>
  <c r="R33" i="1"/>
  <c r="N120" i="2" s="1"/>
  <c r="Q33" i="1"/>
  <c r="M120" i="2" s="1"/>
  <c r="Q32" i="1"/>
  <c r="M119" i="2" s="1"/>
  <c r="R32" i="1"/>
  <c r="N119" i="2" s="1"/>
  <c r="R25" i="1"/>
  <c r="N112" i="2" s="1"/>
  <c r="Q25" i="1"/>
  <c r="M112" i="2" s="1"/>
  <c r="Q24" i="1"/>
  <c r="M111" i="2" s="1"/>
  <c r="R24" i="1"/>
  <c r="N111" i="2" s="1"/>
  <c r="Q19" i="1"/>
  <c r="M106" i="2" s="1"/>
  <c r="R19" i="1"/>
  <c r="N106" i="2" s="1"/>
  <c r="Q17" i="1"/>
  <c r="M104" i="2" s="1"/>
  <c r="R17" i="1"/>
  <c r="N104" i="2" s="1"/>
  <c r="R15" i="1"/>
  <c r="N102" i="2" s="1"/>
  <c r="Q15" i="1"/>
  <c r="M102" i="2" s="1"/>
  <c r="R12" i="1"/>
  <c r="N99" i="2" s="1"/>
  <c r="Q12" i="1"/>
  <c r="M99" i="2" s="1"/>
  <c r="R13" i="1"/>
  <c r="N100" i="2" s="1"/>
  <c r="Q13" i="1"/>
  <c r="M100" i="2" s="1"/>
  <c r="P16" i="1"/>
  <c r="P18" i="1"/>
  <c r="J17" i="2" l="1"/>
  <c r="H17" i="2"/>
  <c r="C17" i="2"/>
  <c r="L17" i="2"/>
  <c r="K17" i="2"/>
  <c r="I17" i="2"/>
  <c r="I66" i="2" s="1"/>
  <c r="E17" i="2"/>
  <c r="D17" i="2"/>
  <c r="F17" i="2"/>
  <c r="G17" i="2"/>
  <c r="E24" i="2"/>
  <c r="F24" i="2"/>
  <c r="G24" i="2"/>
  <c r="D24" i="2"/>
  <c r="K24" i="2"/>
  <c r="J24" i="2"/>
  <c r="H24" i="2"/>
  <c r="L24" i="2"/>
  <c r="C24" i="2"/>
  <c r="I24" i="2"/>
  <c r="C32" i="2"/>
  <c r="K32" i="2"/>
  <c r="J32" i="2"/>
  <c r="H32" i="2"/>
  <c r="I32" i="2"/>
  <c r="E32" i="2"/>
  <c r="F32" i="2"/>
  <c r="G32" i="2"/>
  <c r="D32" i="2"/>
  <c r="L32" i="2"/>
  <c r="G25" i="2"/>
  <c r="I25" i="2"/>
  <c r="F25" i="2"/>
  <c r="C25" i="2"/>
  <c r="D25" i="2"/>
  <c r="E25" i="2"/>
  <c r="K25" i="2"/>
  <c r="L25" i="2"/>
  <c r="J25" i="2"/>
  <c r="H25" i="2"/>
  <c r="D13" i="2"/>
  <c r="H13" i="2"/>
  <c r="F13" i="2"/>
  <c r="E13" i="2"/>
  <c r="J13" i="2"/>
  <c r="G13" i="2"/>
  <c r="C13" i="2"/>
  <c r="K13" i="2"/>
  <c r="L13" i="2"/>
  <c r="I13" i="2"/>
  <c r="I15" i="2"/>
  <c r="F15" i="2"/>
  <c r="G15" i="2"/>
  <c r="H15" i="2"/>
  <c r="C15" i="2"/>
  <c r="E15" i="2"/>
  <c r="K15" i="2"/>
  <c r="L15" i="2"/>
  <c r="J15" i="2"/>
  <c r="D15" i="2"/>
  <c r="J33" i="2"/>
  <c r="G33" i="2"/>
  <c r="H33" i="2"/>
  <c r="F33" i="2"/>
  <c r="C33" i="2"/>
  <c r="D33" i="2"/>
  <c r="K33" i="2"/>
  <c r="E33" i="2"/>
  <c r="L33" i="2"/>
  <c r="I33" i="2"/>
  <c r="D19" i="2"/>
  <c r="L19" i="2"/>
  <c r="J19" i="2"/>
  <c r="F19" i="2"/>
  <c r="C19" i="2"/>
  <c r="E19" i="2"/>
  <c r="G19" i="2"/>
  <c r="H19" i="2"/>
  <c r="I19" i="2"/>
  <c r="K19" i="2"/>
  <c r="J12" i="2"/>
  <c r="H12" i="2"/>
  <c r="E12" i="2"/>
  <c r="D12" i="2"/>
  <c r="I12" i="2"/>
  <c r="G12" i="2"/>
  <c r="F12" i="2"/>
  <c r="C12" i="2"/>
  <c r="L12" i="2"/>
  <c r="K12" i="2"/>
  <c r="K79" i="2"/>
  <c r="J69" i="2"/>
  <c r="J85" i="2"/>
  <c r="K85" i="2"/>
  <c r="I63" i="2"/>
  <c r="L69" i="2"/>
  <c r="K72" i="2"/>
  <c r="I69" i="2"/>
  <c r="J77" i="2"/>
  <c r="L77" i="2"/>
  <c r="J76" i="2"/>
  <c r="I77" i="2"/>
  <c r="I71" i="2"/>
  <c r="K77" i="2"/>
  <c r="L63" i="2"/>
  <c r="K71" i="2"/>
  <c r="L76" i="2"/>
  <c r="K76" i="2"/>
  <c r="L75" i="2"/>
  <c r="L79" i="2"/>
  <c r="J75" i="2"/>
  <c r="I78" i="2"/>
  <c r="L85" i="2"/>
  <c r="J63" i="2"/>
  <c r="K69" i="2"/>
  <c r="J71" i="2"/>
  <c r="I75" i="2"/>
  <c r="G72" i="2"/>
  <c r="J79" i="2"/>
  <c r="A70" i="2"/>
  <c r="I80" i="2"/>
  <c r="L72" i="2"/>
  <c r="L71" i="2"/>
  <c r="I76" i="2"/>
  <c r="I79" i="2"/>
  <c r="K75" i="2"/>
  <c r="K78" i="2"/>
  <c r="J78" i="2"/>
  <c r="I85" i="2"/>
  <c r="K63" i="2"/>
  <c r="I72" i="2"/>
  <c r="J72" i="2"/>
  <c r="M11" i="2"/>
  <c r="E60" i="2" s="1"/>
  <c r="M83" i="2"/>
  <c r="N34" i="2" s="1"/>
  <c r="O34" i="2" s="1"/>
  <c r="P34" i="2" s="1"/>
  <c r="Q34" i="2" s="1"/>
  <c r="S34" i="2" s="1"/>
  <c r="A17" i="3"/>
  <c r="A22" i="2"/>
  <c r="M36" i="2"/>
  <c r="E85" i="2" s="1"/>
  <c r="M31" i="2"/>
  <c r="L80" i="2" s="1"/>
  <c r="M30" i="2"/>
  <c r="C79" i="2" s="1"/>
  <c r="M29" i="2"/>
  <c r="C78" i="2" s="1"/>
  <c r="M28" i="2"/>
  <c r="H77" i="2" s="1"/>
  <c r="M27" i="2"/>
  <c r="H76" i="2" s="1"/>
  <c r="M26" i="2"/>
  <c r="H75" i="2" s="1"/>
  <c r="M23" i="2"/>
  <c r="H72" i="2" s="1"/>
  <c r="M22" i="2"/>
  <c r="F71" i="2" s="1"/>
  <c r="M20" i="2"/>
  <c r="G69" i="2" s="1"/>
  <c r="R18" i="1"/>
  <c r="N105" i="2" s="1"/>
  <c r="Q18" i="1"/>
  <c r="M105" i="2" s="1"/>
  <c r="R16" i="1"/>
  <c r="N103" i="2" s="1"/>
  <c r="Q16" i="1"/>
  <c r="M103" i="2" s="1"/>
  <c r="M10" i="2"/>
  <c r="J59" i="2" s="1"/>
  <c r="M14" i="2"/>
  <c r="F63" i="2" s="1"/>
  <c r="I16" i="2" l="1"/>
  <c r="F69" i="2"/>
  <c r="F77" i="2"/>
  <c r="F75" i="2"/>
  <c r="C69" i="2"/>
  <c r="F85" i="2"/>
  <c r="G71" i="2"/>
  <c r="H69" i="2"/>
  <c r="F78" i="2"/>
  <c r="H63" i="2"/>
  <c r="G78" i="2"/>
  <c r="H85" i="2"/>
  <c r="G79" i="2"/>
  <c r="G85" i="2"/>
  <c r="E71" i="2"/>
  <c r="H79" i="2"/>
  <c r="H78" i="2"/>
  <c r="H71" i="2"/>
  <c r="L18" i="2"/>
  <c r="C18" i="2"/>
  <c r="I18" i="2"/>
  <c r="J18" i="2"/>
  <c r="K18" i="2"/>
  <c r="E18" i="2"/>
  <c r="H18" i="2"/>
  <c r="G18" i="2"/>
  <c r="F18" i="2"/>
  <c r="D18" i="2"/>
  <c r="G16" i="2"/>
  <c r="D16" i="2"/>
  <c r="E16" i="2"/>
  <c r="F16" i="2"/>
  <c r="L16" i="2"/>
  <c r="C16" i="2"/>
  <c r="J16" i="2"/>
  <c r="K16" i="2"/>
  <c r="H16" i="2"/>
  <c r="J60" i="2"/>
  <c r="I60" i="2"/>
  <c r="L60" i="2"/>
  <c r="H60" i="2"/>
  <c r="K60" i="2"/>
  <c r="L59" i="2"/>
  <c r="H59" i="2"/>
  <c r="I59" i="2"/>
  <c r="K59" i="2"/>
  <c r="K80" i="2"/>
  <c r="J80" i="2"/>
  <c r="H80" i="2"/>
  <c r="L82" i="2"/>
  <c r="I81" i="2"/>
  <c r="K74" i="2"/>
  <c r="L61" i="2"/>
  <c r="K81" i="2"/>
  <c r="L68" i="2"/>
  <c r="I68" i="2"/>
  <c r="L74" i="2"/>
  <c r="L73" i="2"/>
  <c r="L81" i="2"/>
  <c r="K64" i="2"/>
  <c r="J68" i="2"/>
  <c r="A71" i="2"/>
  <c r="J81" i="2"/>
  <c r="J64" i="2"/>
  <c r="K61" i="2"/>
  <c r="I73" i="2"/>
  <c r="I82" i="2"/>
  <c r="K73" i="2"/>
  <c r="I64" i="2"/>
  <c r="J73" i="2"/>
  <c r="I74" i="2"/>
  <c r="K82" i="2"/>
  <c r="J74" i="2"/>
  <c r="M12" i="2"/>
  <c r="C61" i="2" s="1"/>
  <c r="M24" i="2"/>
  <c r="H73" i="2" s="1"/>
  <c r="D85" i="2"/>
  <c r="C85" i="2"/>
  <c r="E80" i="2"/>
  <c r="D80" i="2"/>
  <c r="C80" i="2"/>
  <c r="G80" i="2"/>
  <c r="F80" i="2"/>
  <c r="D79" i="2"/>
  <c r="E79" i="2"/>
  <c r="F79" i="2"/>
  <c r="L78" i="2"/>
  <c r="D78" i="2"/>
  <c r="E78" i="2"/>
  <c r="D77" i="2"/>
  <c r="C77" i="2"/>
  <c r="G77" i="2"/>
  <c r="E77" i="2"/>
  <c r="D76" i="2"/>
  <c r="C76" i="2"/>
  <c r="G76" i="2"/>
  <c r="F76" i="2"/>
  <c r="E76" i="2"/>
  <c r="D75" i="2"/>
  <c r="C75" i="2"/>
  <c r="G75" i="2"/>
  <c r="E75" i="2"/>
  <c r="D72" i="2"/>
  <c r="C72" i="2"/>
  <c r="F72" i="2"/>
  <c r="E72" i="2"/>
  <c r="D71" i="2"/>
  <c r="C71" i="2"/>
  <c r="E69" i="2"/>
  <c r="D69" i="2"/>
  <c r="D63" i="2"/>
  <c r="G63" i="2"/>
  <c r="C63" i="2"/>
  <c r="E63" i="2"/>
  <c r="D60" i="2"/>
  <c r="G60" i="2"/>
  <c r="C60" i="2"/>
  <c r="F60" i="2"/>
  <c r="D59" i="2"/>
  <c r="C59" i="2"/>
  <c r="G59" i="2"/>
  <c r="E59" i="2"/>
  <c r="F59" i="2"/>
  <c r="R34" i="2"/>
  <c r="A18" i="3"/>
  <c r="A23" i="2"/>
  <c r="M25" i="2"/>
  <c r="H74" i="2" s="1"/>
  <c r="M35" i="2"/>
  <c r="M33" i="2"/>
  <c r="J82" i="2" s="1"/>
  <c r="M32" i="2"/>
  <c r="G81" i="2" s="1"/>
  <c r="M19" i="2"/>
  <c r="G68" i="2" s="1"/>
  <c r="M17" i="2"/>
  <c r="M15" i="2"/>
  <c r="H64" i="2" s="1"/>
  <c r="M13" i="2"/>
  <c r="F62" i="2" s="1"/>
  <c r="E74" i="2" l="1"/>
  <c r="K66" i="2"/>
  <c r="L66" i="2"/>
  <c r="J66" i="2"/>
  <c r="H66" i="2"/>
  <c r="G66" i="2"/>
  <c r="C66" i="2"/>
  <c r="D66" i="2"/>
  <c r="E66" i="2"/>
  <c r="F66" i="2"/>
  <c r="G73" i="2"/>
  <c r="F73" i="2"/>
  <c r="E64" i="2"/>
  <c r="G74" i="2"/>
  <c r="E82" i="2"/>
  <c r="H68" i="2"/>
  <c r="E73" i="2"/>
  <c r="F84" i="2"/>
  <c r="H84" i="2"/>
  <c r="F74" i="2"/>
  <c r="C82" i="2"/>
  <c r="H82" i="2"/>
  <c r="H81" i="2"/>
  <c r="J61" i="2"/>
  <c r="K62" i="2"/>
  <c r="G62" i="2"/>
  <c r="L62" i="2"/>
  <c r="I62" i="2"/>
  <c r="J62" i="2"/>
  <c r="H62" i="2"/>
  <c r="I61" i="2"/>
  <c r="F61" i="2"/>
  <c r="G61" i="2"/>
  <c r="H61" i="2"/>
  <c r="J67" i="2"/>
  <c r="K67" i="2"/>
  <c r="A72" i="2"/>
  <c r="I67" i="2"/>
  <c r="L67" i="2"/>
  <c r="M69" i="2"/>
  <c r="N20" i="2" s="1"/>
  <c r="O20" i="2" s="1"/>
  <c r="P20" i="2" s="1"/>
  <c r="Q20" i="2" s="1"/>
  <c r="S20" i="2" s="1"/>
  <c r="M85" i="2"/>
  <c r="M71" i="2"/>
  <c r="N22" i="2" s="1"/>
  <c r="O22" i="2" s="1"/>
  <c r="P22" i="2" s="1"/>
  <c r="Q22" i="2" s="1"/>
  <c r="S22" i="2" s="1"/>
  <c r="M75" i="2"/>
  <c r="N26" i="2" s="1"/>
  <c r="O26" i="2" s="1"/>
  <c r="P26" i="2" s="1"/>
  <c r="Q26" i="2" s="1"/>
  <c r="S26" i="2" s="1"/>
  <c r="M79" i="2"/>
  <c r="N30" i="2" s="1"/>
  <c r="O30" i="2" s="1"/>
  <c r="P30" i="2" s="1"/>
  <c r="Q30" i="2" s="1"/>
  <c r="S30" i="2" s="1"/>
  <c r="M78" i="2"/>
  <c r="N29" i="2" s="1"/>
  <c r="O29" i="2" s="1"/>
  <c r="P29" i="2" s="1"/>
  <c r="Q29" i="2" s="1"/>
  <c r="S29" i="2" s="1"/>
  <c r="M63" i="2"/>
  <c r="N14" i="2" s="1"/>
  <c r="O14" i="2" s="1"/>
  <c r="P14" i="2" s="1"/>
  <c r="Q14" i="2" s="1"/>
  <c r="S14" i="2" s="1"/>
  <c r="M80" i="2"/>
  <c r="N31" i="2" s="1"/>
  <c r="O31" i="2" s="1"/>
  <c r="P31" i="2" s="1"/>
  <c r="Q31" i="2" s="1"/>
  <c r="S31" i="2" s="1"/>
  <c r="M76" i="2"/>
  <c r="N27" i="2" s="1"/>
  <c r="O27" i="2" s="1"/>
  <c r="P27" i="2" s="1"/>
  <c r="Q27" i="2" s="1"/>
  <c r="S27" i="2" s="1"/>
  <c r="M59" i="2"/>
  <c r="N10" i="2" s="1"/>
  <c r="O10" i="2" s="1"/>
  <c r="P10" i="2" s="1"/>
  <c r="Q10" i="2" s="1"/>
  <c r="S10" i="2" s="1"/>
  <c r="M77" i="2"/>
  <c r="N28" i="2" s="1"/>
  <c r="O28" i="2" s="1"/>
  <c r="P28" i="2" s="1"/>
  <c r="Q28" i="2" s="1"/>
  <c r="S28" i="2" s="1"/>
  <c r="M72" i="2"/>
  <c r="N23" i="2" s="1"/>
  <c r="O23" i="2" s="1"/>
  <c r="P23" i="2" s="1"/>
  <c r="Q23" i="2" s="1"/>
  <c r="S23" i="2" s="1"/>
  <c r="M60" i="2"/>
  <c r="N11" i="2" s="1"/>
  <c r="O11" i="2" s="1"/>
  <c r="P11" i="2" s="1"/>
  <c r="Q11" i="2" s="1"/>
  <c r="C84" i="2"/>
  <c r="G84" i="2"/>
  <c r="D84" i="2"/>
  <c r="E84" i="2"/>
  <c r="F82" i="2"/>
  <c r="G82" i="2"/>
  <c r="D82" i="2"/>
  <c r="E81" i="2"/>
  <c r="C81" i="2"/>
  <c r="F81" i="2"/>
  <c r="D81" i="2"/>
  <c r="D74" i="2"/>
  <c r="C74" i="2"/>
  <c r="D73" i="2"/>
  <c r="C73" i="2"/>
  <c r="D68" i="2"/>
  <c r="K68" i="2"/>
  <c r="C68" i="2"/>
  <c r="E68" i="2"/>
  <c r="F68" i="2"/>
  <c r="G64" i="2"/>
  <c r="C64" i="2"/>
  <c r="F64" i="2"/>
  <c r="L64" i="2"/>
  <c r="D64" i="2"/>
  <c r="E62" i="2"/>
  <c r="D62" i="2"/>
  <c r="C62" i="2"/>
  <c r="D61" i="2"/>
  <c r="E61" i="2"/>
  <c r="A19" i="3"/>
  <c r="A24" i="2"/>
  <c r="M18" i="2"/>
  <c r="E67" i="2" s="1"/>
  <c r="M16" i="2"/>
  <c r="D65" i="2" s="1"/>
  <c r="C65" i="2" l="1"/>
  <c r="H67" i="2"/>
  <c r="G65" i="2"/>
  <c r="L65" i="2"/>
  <c r="E65" i="2"/>
  <c r="K65" i="2"/>
  <c r="H65" i="2"/>
  <c r="J65" i="2"/>
  <c r="I65" i="2"/>
  <c r="R11" i="2"/>
  <c r="S11" i="2"/>
  <c r="R10" i="2"/>
  <c r="A73" i="2"/>
  <c r="M66" i="2"/>
  <c r="N17" i="2" s="1"/>
  <c r="O17" i="2" s="1"/>
  <c r="P17" i="2" s="1"/>
  <c r="Q17" i="2" s="1"/>
  <c r="S17" i="2" s="1"/>
  <c r="M62" i="2"/>
  <c r="N13" i="2" s="1"/>
  <c r="O13" i="2" s="1"/>
  <c r="P13" i="2" s="1"/>
  <c r="Q13" i="2" s="1"/>
  <c r="S13" i="2" s="1"/>
  <c r="M74" i="2"/>
  <c r="N25" i="2" s="1"/>
  <c r="O25" i="2" s="1"/>
  <c r="P25" i="2" s="1"/>
  <c r="Q25" i="2" s="1"/>
  <c r="M73" i="2"/>
  <c r="N24" i="2" s="1"/>
  <c r="O24" i="2" s="1"/>
  <c r="P24" i="2" s="1"/>
  <c r="Q24" i="2" s="1"/>
  <c r="M82" i="2"/>
  <c r="N33" i="2" s="1"/>
  <c r="O33" i="2" s="1"/>
  <c r="P33" i="2" s="1"/>
  <c r="Q33" i="2" s="1"/>
  <c r="S33" i="2" s="1"/>
  <c r="M68" i="2"/>
  <c r="N19" i="2" s="1"/>
  <c r="O19" i="2" s="1"/>
  <c r="P19" i="2" s="1"/>
  <c r="Q19" i="2" s="1"/>
  <c r="S19" i="2" s="1"/>
  <c r="M81" i="2"/>
  <c r="N32" i="2" s="1"/>
  <c r="O32" i="2" s="1"/>
  <c r="P32" i="2" s="1"/>
  <c r="Q32" i="2" s="1"/>
  <c r="S32" i="2" s="1"/>
  <c r="M64" i="2"/>
  <c r="N15" i="2" s="1"/>
  <c r="O15" i="2" s="1"/>
  <c r="P15" i="2" s="1"/>
  <c r="Q15" i="2" s="1"/>
  <c r="S15" i="2" s="1"/>
  <c r="M84" i="2"/>
  <c r="N35" i="2" s="1"/>
  <c r="O35" i="2" s="1"/>
  <c r="P35" i="2" s="1"/>
  <c r="Q35" i="2" s="1"/>
  <c r="S35" i="2" s="1"/>
  <c r="M61" i="2"/>
  <c r="N12" i="2" s="1"/>
  <c r="O12" i="2" s="1"/>
  <c r="P12" i="2" s="1"/>
  <c r="Q12" i="2" s="1"/>
  <c r="S12" i="2" s="1"/>
  <c r="N36" i="2"/>
  <c r="O36" i="2" s="1"/>
  <c r="P36" i="2" s="1"/>
  <c r="Q36" i="2" s="1"/>
  <c r="S36" i="2" s="1"/>
  <c r="D67" i="2"/>
  <c r="F67" i="2"/>
  <c r="C67" i="2"/>
  <c r="G67" i="2"/>
  <c r="F65" i="2"/>
  <c r="R31" i="2"/>
  <c r="R23" i="2"/>
  <c r="R27" i="2"/>
  <c r="R14" i="2"/>
  <c r="R30" i="2"/>
  <c r="R20" i="2"/>
  <c r="R26" i="2"/>
  <c r="R29" i="2"/>
  <c r="R28" i="2"/>
  <c r="R22" i="2"/>
  <c r="A20" i="3"/>
  <c r="A25" i="2"/>
  <c r="R25" i="2" l="1"/>
  <c r="S25" i="2"/>
  <c r="R24" i="2"/>
  <c r="S24" i="2"/>
  <c r="A74" i="2"/>
  <c r="M67" i="2"/>
  <c r="N18" i="2" s="1"/>
  <c r="O18" i="2" s="1"/>
  <c r="P18" i="2" s="1"/>
  <c r="Q18" i="2" s="1"/>
  <c r="S18" i="2" s="1"/>
  <c r="M65" i="2"/>
  <c r="N16" i="2" s="1"/>
  <c r="O16" i="2" s="1"/>
  <c r="P16" i="2" s="1"/>
  <c r="Q16" i="2" s="1"/>
  <c r="S16" i="2" s="1"/>
  <c r="R36" i="2"/>
  <c r="R17" i="2"/>
  <c r="R33" i="2"/>
  <c r="R12" i="2"/>
  <c r="R35" i="2"/>
  <c r="R32" i="2"/>
  <c r="R13" i="2"/>
  <c r="R15" i="2"/>
  <c r="R19" i="2"/>
  <c r="A21" i="3"/>
  <c r="A26" i="2"/>
  <c r="P21" i="1"/>
  <c r="A75" i="2" l="1"/>
  <c r="R18" i="2"/>
  <c r="R16" i="2"/>
  <c r="A22" i="3"/>
  <c r="A27" i="2"/>
  <c r="Q21" i="1"/>
  <c r="M108" i="2" s="1"/>
  <c r="R21" i="1"/>
  <c r="N108" i="2" s="1"/>
  <c r="J21" i="2" l="1"/>
  <c r="G21" i="2"/>
  <c r="I21" i="2"/>
  <c r="H21" i="2"/>
  <c r="C21" i="2"/>
  <c r="D21" i="2"/>
  <c r="E21" i="2"/>
  <c r="K21" i="2"/>
  <c r="L21" i="2"/>
  <c r="F21" i="2"/>
  <c r="A76" i="2"/>
  <c r="A23" i="3"/>
  <c r="A28" i="2"/>
  <c r="J70" i="2" l="1"/>
  <c r="A77" i="2"/>
  <c r="I70" i="2"/>
  <c r="K70" i="2"/>
  <c r="A24" i="3"/>
  <c r="A29" i="2"/>
  <c r="M21" i="2"/>
  <c r="E70" i="2" s="1"/>
  <c r="F70" i="2" l="1"/>
  <c r="H70" i="2"/>
  <c r="G70" i="2"/>
  <c r="D70" i="2"/>
  <c r="A78" i="2"/>
  <c r="L70" i="2"/>
  <c r="C70" i="2"/>
  <c r="A25" i="3"/>
  <c r="A30" i="2"/>
  <c r="A79" i="2" l="1"/>
  <c r="M70" i="2"/>
  <c r="N21" i="2" s="1"/>
  <c r="O21" i="2" s="1"/>
  <c r="P21" i="2" s="1"/>
  <c r="Q21" i="2" s="1"/>
  <c r="S21" i="2" s="1"/>
  <c r="R9" i="1"/>
  <c r="N96" i="2" s="1"/>
  <c r="Q9" i="1"/>
  <c r="M96" i="2" s="1"/>
  <c r="A26" i="3"/>
  <c r="A31" i="2"/>
  <c r="C9" i="2" l="1"/>
  <c r="H9" i="2"/>
  <c r="E9" i="2"/>
  <c r="I9" i="2"/>
  <c r="G9" i="2"/>
  <c r="D9" i="2"/>
  <c r="K9" i="2"/>
  <c r="F9" i="2"/>
  <c r="L9" i="2"/>
  <c r="J9" i="2"/>
  <c r="A80" i="2"/>
  <c r="R21" i="2"/>
  <c r="A27" i="3"/>
  <c r="A32" i="2"/>
  <c r="A81" i="2" l="1"/>
  <c r="M9" i="2"/>
  <c r="C58" i="2" s="1"/>
  <c r="J56" i="2"/>
  <c r="L56" i="2"/>
  <c r="K56" i="2"/>
  <c r="A28" i="3"/>
  <c r="A33" i="2"/>
  <c r="K58" i="2" l="1"/>
  <c r="L58" i="2"/>
  <c r="J58" i="2"/>
  <c r="A82" i="2"/>
  <c r="G58" i="2"/>
  <c r="F58" i="2"/>
  <c r="I58" i="2"/>
  <c r="H58" i="2"/>
  <c r="E58" i="2"/>
  <c r="D58" i="2"/>
  <c r="A29" i="3"/>
  <c r="A34" i="2"/>
  <c r="A83" i="2" l="1"/>
  <c r="M58" i="2"/>
  <c r="N9" i="2" s="1"/>
  <c r="A30" i="3"/>
  <c r="A35" i="2"/>
  <c r="A84" i="2" l="1"/>
  <c r="O9" i="2"/>
  <c r="A31" i="3"/>
  <c r="A36" i="2"/>
  <c r="A85" i="2" l="1"/>
  <c r="A32" i="3"/>
  <c r="A37" i="2"/>
  <c r="A86" i="2" l="1"/>
  <c r="A33" i="3"/>
  <c r="A38" i="2"/>
  <c r="A87" i="2" l="1"/>
  <c r="P9" i="2"/>
  <c r="Q9" i="2" s="1"/>
  <c r="S9" i="2" s="1"/>
  <c r="R9" i="2" l="1"/>
  <c r="I56" i="2" l="1"/>
</calcChain>
</file>

<file path=xl/sharedStrings.xml><?xml version="1.0" encoding="utf-8"?>
<sst xmlns="http://schemas.openxmlformats.org/spreadsheetml/2006/main" count="134" uniqueCount="52">
  <si>
    <r>
      <rPr>
        <sz val="8"/>
        <rFont val="Arial"/>
        <family val="2"/>
      </rPr>
      <t>Processo:</t>
    </r>
  </si>
  <si>
    <r>
      <rPr>
        <sz val="8"/>
        <rFont val="Arial"/>
        <family val="2"/>
      </rPr>
      <t>55/000.467/2020</t>
    </r>
  </si>
  <si>
    <r>
      <rPr>
        <sz val="8"/>
        <rFont val="Arial"/>
        <family val="2"/>
      </rPr>
      <t>Item</t>
    </r>
  </si>
  <si>
    <r>
      <rPr>
        <sz val="8"/>
        <rFont val="Arial"/>
        <family val="2"/>
      </rPr>
      <t>Descrição</t>
    </r>
  </si>
  <si>
    <r>
      <rPr>
        <sz val="8"/>
        <rFont val="Arial"/>
        <family val="2"/>
      </rPr>
      <t>Dexametasona - Dosagem: 1 mg / g; Apresentação: creme dermatológico; Embalagem: bisnaga com 10 g.</t>
    </r>
  </si>
  <si>
    <r>
      <rPr>
        <sz val="8"/>
        <rFont val="Arial"/>
        <family val="2"/>
      </rPr>
      <t>Fentanila - Dosagem: 8,4 mg; Apresentação: adesivo transdérmico matricial; Embalagem:</t>
    </r>
  </si>
  <si>
    <r>
      <rPr>
        <sz val="8"/>
        <rFont val="Arial"/>
        <family val="2"/>
      </rPr>
      <t>Fosfato de codeína - Dosagem: 30 mg; Apresentação: cápsula, comprimido ou drágea.</t>
    </r>
  </si>
  <si>
    <r>
      <rPr>
        <sz val="8"/>
        <rFont val="Arial"/>
        <family val="2"/>
      </rPr>
      <t>Imunoglobulina humana - Tipo: normal; Dosagem: 5 g; Apresentação: solução injetável; Embalagem: frasco com 100 ml.</t>
    </r>
  </si>
  <si>
    <r>
      <rPr>
        <sz val="8"/>
        <rFont val="Arial"/>
        <family val="2"/>
      </rPr>
      <t>Lactulose - Dosagem: 667 mg / ml; Apresentação: xarope; Embalagem: frasco com 120 ml.</t>
    </r>
  </si>
  <si>
    <r>
      <rPr>
        <sz val="8"/>
        <rFont val="Arial"/>
        <family val="2"/>
      </rPr>
      <t>Metildopa - Dosagem: 250 mg; Apresentação: cápsula, comprimido ou drágea.</t>
    </r>
  </si>
  <si>
    <r>
      <rPr>
        <sz val="8"/>
        <rFont val="Arial"/>
        <family val="2"/>
      </rPr>
      <t>Prednisona - Dosagem: 20 mg; Apresentação: cápsula, comprimido ou drágea.</t>
    </r>
  </si>
  <si>
    <t>Planilha Pesquisa de Preços</t>
  </si>
  <si>
    <t>Banco de Preços</t>
  </si>
  <si>
    <t>Cloridrato de ranitidina - Dosagem: 150 mg; Apresentação: cápsula, comprimido ou drágea.</t>
  </si>
  <si>
    <t>Dipropionato de beclometasona - Dosagem: 0,400 mg / ml; Apresentação: suspensão para nebulização; Embalagem: flaconete com 2 ml.</t>
  </si>
  <si>
    <t>Mononitrato de tiamina+cloridrato de piridoxina+cianocobalamina - Dosagem: 100 mg + 100 mg + 5000 mcg; Apresentação: solução injetável; Embalagem: ampola com 3 ml.</t>
  </si>
  <si>
    <t>Bromoprida - Dosagem: 10 mg; Apresentação: cápsula, comprimido ou drágea.</t>
  </si>
  <si>
    <t>Cloreto de potássio - Dosagem: 600 mg; Apresentação: cápsula, comprimido ou drágea.</t>
  </si>
  <si>
    <t>Gliconato de cálcio - Dosagem: 10 %; Apresentação: solução injetável; Embalagem: ampola com 10 ml.</t>
  </si>
  <si>
    <t>Sulfato de magnésio - Dosagem: 10 %; Apresentação: solução injetável; Embalagem: ampola com 10 ml.</t>
  </si>
  <si>
    <t>Fitomenadiona - Dosagem: 10 mg / ml; Apresentação: solução injetável; Embalagem: ampola com 1 ml.</t>
  </si>
  <si>
    <t>Nitroprusseto de sódio - Dosagem: 50 mg; Apresentação: solução injetável ou pó liofilizado; Embalagem: ampola ou frasco-ampola com diluente de 2 ml.</t>
  </si>
  <si>
    <t>Bicarbonato de sódio - Dosagem: 8,4 %; Apresentação: solução injetável; Embalagem: frasco-ampola com 10 ml.</t>
  </si>
  <si>
    <t>Cloridrato de amiodarona - Dosagem: 200 mg; Apresentação: cápsula, comprimido ou drágea.</t>
  </si>
  <si>
    <t>Cloridrato de ranitidina - Dosagem: 25 mg / ml; Apresentação: solução injetável; Embalagem: ampola com 2 ml.</t>
  </si>
  <si>
    <t>Cloridrato de tiamina - Dosagem: 300 mg; Apresentação: cápsula, comprimido ou drágea.</t>
  </si>
  <si>
    <t>cloridrato de naloxona - Dosagem: 0,4mg/ml; Apresentação: solução injetável ou pó liofilizado; Embalagem: ampola ou frasco-ampola com diluente de 2 ml.</t>
  </si>
  <si>
    <t>Cloridrato de metoclopramida - Dosagem: 5 mg / ml; Apresentação: solução injetável; Embalagem: ampola com 1 ml.</t>
  </si>
  <si>
    <t>Prometazina - Dosagem: 25 mg / ml; Apresentação: solução injetável; Embalagem: ampola com 2 ml.</t>
  </si>
  <si>
    <t>Fentanila - Dosagem: 4,2 mg; Apresentação: adesivo transdérmico matricial; Embalagem: envelope com 5 unidades.</t>
  </si>
  <si>
    <t>Metildopa - Dosagem: 500 mg; Apresentação: cápsula, comprimido ou drágea.</t>
  </si>
  <si>
    <t>Sulfadiazina de prata - Dosagem: 1 %; Apresentação: creme; Embalagem: bisnaga com no mínimo 30 g.</t>
  </si>
  <si>
    <t>Mononitrato de isossorbida - Dosagem: 10 mg / ml; Apresentação: solução injetável; Embalagem: ampola com 1 ml.</t>
  </si>
  <si>
    <t>Soma = Somatória da (média - amostra) ao quadrado de cada um</t>
  </si>
  <si>
    <t>Variância = Soma / (Nº Amostras - 1)</t>
  </si>
  <si>
    <t>Desvio Padrão = Raiz Quadrada da Variância</t>
  </si>
  <si>
    <t>Média (Soma das amostras) / número de amostras</t>
  </si>
  <si>
    <t>Limite Superior = Média + DP</t>
  </si>
  <si>
    <t>Limite Inferior = Média - DP</t>
  </si>
  <si>
    <t>Processo:</t>
  </si>
  <si>
    <t>Item</t>
  </si>
  <si>
    <t>Descrição</t>
  </si>
  <si>
    <t>VALORES SELECIONADOS CONSIDERANDO O DESVIO PADRÃO</t>
  </si>
  <si>
    <t>Nova Média</t>
  </si>
  <si>
    <t>Coeficiente de Variação</t>
  </si>
  <si>
    <t>Média</t>
  </si>
  <si>
    <t>Mediana</t>
  </si>
  <si>
    <t>Para definição do valor da coluna R (Soma = Somatória da (média - amostra) ao quadrado de cada um)</t>
  </si>
  <si>
    <r>
      <t xml:space="preserve">Para utilizar no Cálculo da </t>
    </r>
    <r>
      <rPr>
        <sz val="10"/>
        <color rgb="FFFF0000"/>
        <rFont val="Times New Roman"/>
        <family val="1"/>
      </rPr>
      <t>Soma = Somatória da (média - amostra) ao quadrado de cada um</t>
    </r>
  </si>
  <si>
    <t xml:space="preserve">Processo: </t>
  </si>
  <si>
    <t>Pesquisa de Preços-Definição Limites Mínimos/Máximos</t>
  </si>
  <si>
    <t>Definição da Metodologia - Média ou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</si>
</sst>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;###0"/>
    <numFmt numFmtId="165" formatCode="&quot;R$&quot;\ #,##0.00"/>
    <numFmt numFmtId="166" formatCode="#0.##\ &quot;%&quot;"/>
    <numFmt numFmtId="167" formatCode="0.000000000"/>
  </numFmts>
  <fonts count="16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charset val="204"/>
    </font>
    <font>
      <sz val="10"/>
      <color rgb="FF0000FF"/>
      <name val="Times New Roman"/>
      <family val="1"/>
    </font>
    <font>
      <sz val="8"/>
      <color rgb="FF000000"/>
      <name val="Times New Roman"/>
      <family val="1"/>
    </font>
    <font>
      <sz val="8"/>
      <color rgb="FF0000FF"/>
      <name val="Arial"/>
      <family val="2"/>
    </font>
    <font>
      <b/>
      <sz val="20"/>
      <color rgb="FF0000FF"/>
      <name val="Times New Roman"/>
      <family val="1"/>
    </font>
    <font>
      <b/>
      <sz val="20"/>
      <color rgb="FF000000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rgb="FF323232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5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5" fontId="0" fillId="0" borderId="4" xfId="0" applyNumberFormat="1" applyFill="1" applyBorder="1" applyAlignment="1">
      <alignment horizontal="center" vertical="center" wrapText="1"/>
    </xf>
    <xf numFmtId="165" fontId="0" fillId="0" borderId="9" xfId="0" applyNumberFormat="1" applyFill="1" applyBorder="1" applyAlignment="1">
      <alignment horizontal="center" vertical="center" wrapText="1"/>
    </xf>
    <xf numFmtId="165" fontId="0" fillId="0" borderId="6" xfId="0" applyNumberFormat="1" applyFill="1" applyBorder="1" applyAlignment="1">
      <alignment horizontal="right" vertical="center" wrapText="1"/>
    </xf>
    <xf numFmtId="165" fontId="0" fillId="0" borderId="0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alignment horizontal="left" vertical="top"/>
      <protection locked="0"/>
    </xf>
    <xf numFmtId="165" fontId="0" fillId="0" borderId="4" xfId="0" applyNumberFormat="1" applyFill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 applyProtection="1">
      <alignment horizontal="center" vertical="center" wrapText="1"/>
    </xf>
    <xf numFmtId="165" fontId="0" fillId="3" borderId="4" xfId="0" applyNumberFormat="1" applyFill="1" applyBorder="1" applyAlignment="1" applyProtection="1">
      <alignment horizontal="center" vertical="center" wrapText="1"/>
    </xf>
    <xf numFmtId="165" fontId="5" fillId="3" borderId="4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165" fontId="0" fillId="0" borderId="0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165" fontId="0" fillId="0" borderId="6" xfId="0" applyNumberForma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5" fontId="0" fillId="0" borderId="4" xfId="0" applyNumberFormat="1" applyFill="1" applyBorder="1" applyAlignment="1" applyProtection="1">
      <alignment horizontal="right" vertical="center" wrapText="1"/>
    </xf>
    <xf numFmtId="166" fontId="0" fillId="0" borderId="4" xfId="1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5" fontId="5" fillId="3" borderId="4" xfId="0" applyNumberFormat="1" applyFont="1" applyFill="1" applyBorder="1" applyAlignment="1" applyProtection="1">
      <alignment horizontal="right" vertical="center" wrapText="1"/>
    </xf>
    <xf numFmtId="165" fontId="0" fillId="3" borderId="4" xfId="0" applyNumberFormat="1" applyFill="1" applyBorder="1" applyAlignment="1" applyProtection="1">
      <alignment horizontal="right" vertical="center" wrapText="1"/>
    </xf>
    <xf numFmtId="166" fontId="0" fillId="3" borderId="4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165" fontId="0" fillId="0" borderId="0" xfId="0" applyNumberFormat="1" applyFill="1" applyBorder="1" applyAlignment="1" applyProtection="1">
      <alignment horizontal="left" vertical="top"/>
    </xf>
    <xf numFmtId="167" fontId="0" fillId="0" borderId="0" xfId="0" applyNumberForma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165" fontId="6" fillId="3" borderId="15" xfId="0" applyNumberFormat="1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>
      <alignment horizontal="center" vertical="center" wrapText="1"/>
    </xf>
    <xf numFmtId="165" fontId="0" fillId="0" borderId="15" xfId="0" applyNumberFormat="1" applyFill="1" applyBorder="1" applyAlignment="1" applyProtection="1">
      <alignment horizontal="center" vertical="center" wrapText="1"/>
    </xf>
    <xf numFmtId="165" fontId="0" fillId="3" borderId="15" xfId="0" applyNumberFormat="1" applyFill="1" applyBorder="1" applyAlignment="1" applyProtection="1">
      <alignment horizontal="center" vertical="center" wrapText="1"/>
    </xf>
    <xf numFmtId="165" fontId="0" fillId="0" borderId="32" xfId="0" applyNumberFormat="1" applyFill="1" applyBorder="1" applyAlignment="1" applyProtection="1">
      <alignment horizontal="center" vertical="center" wrapText="1"/>
    </xf>
    <xf numFmtId="165" fontId="0" fillId="0" borderId="33" xfId="0" applyNumberFormat="1" applyFill="1" applyBorder="1" applyAlignment="1" applyProtection="1">
      <alignment horizontal="center" vertical="center" wrapText="1"/>
    </xf>
    <xf numFmtId="165" fontId="5" fillId="0" borderId="33" xfId="0" applyNumberFormat="1" applyFont="1" applyFill="1" applyBorder="1" applyAlignment="1" applyProtection="1">
      <alignment horizontal="center" vertical="center" wrapText="1"/>
    </xf>
    <xf numFmtId="164" fontId="2" fillId="0" borderId="34" xfId="0" applyNumberFormat="1" applyFont="1" applyFill="1" applyBorder="1" applyAlignment="1" applyProtection="1">
      <alignment horizontal="center" vertical="center" wrapText="1"/>
    </xf>
    <xf numFmtId="0" fontId="1" fillId="0" borderId="35" xfId="0" applyFont="1" applyFill="1" applyBorder="1" applyAlignment="1" applyProtection="1">
      <alignment horizontal="left" vertical="center" wrapText="1"/>
    </xf>
    <xf numFmtId="165" fontId="0" fillId="0" borderId="35" xfId="0" applyNumberFormat="1" applyFill="1" applyBorder="1" applyAlignment="1" applyProtection="1">
      <alignment horizontal="right" vertical="center" wrapText="1"/>
    </xf>
    <xf numFmtId="165" fontId="5" fillId="0" borderId="35" xfId="0" applyNumberFormat="1" applyFont="1" applyFill="1" applyBorder="1" applyAlignment="1" applyProtection="1">
      <alignment horizontal="right" vertical="center" wrapText="1"/>
    </xf>
    <xf numFmtId="166" fontId="0" fillId="0" borderId="35" xfId="1" applyNumberFormat="1" applyFont="1" applyFill="1" applyBorder="1" applyAlignment="1" applyProtection="1">
      <alignment horizontal="center" vertical="center" wrapText="1"/>
    </xf>
    <xf numFmtId="165" fontId="0" fillId="3" borderId="35" xfId="0" applyNumberFormat="1" applyFill="1" applyBorder="1" applyAlignment="1" applyProtection="1">
      <alignment horizontal="center" vertical="center" wrapText="1"/>
    </xf>
    <xf numFmtId="165" fontId="6" fillId="3" borderId="14" xfId="0" applyNumberFormat="1" applyFont="1" applyFill="1" applyBorder="1" applyAlignment="1" applyProtection="1">
      <alignment horizontal="center" vertical="center" wrapText="1"/>
    </xf>
    <xf numFmtId="164" fontId="2" fillId="0" borderId="36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164" fontId="2" fillId="3" borderId="36" xfId="0" applyNumberFormat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164" fontId="2" fillId="0" borderId="37" xfId="0" applyNumberFormat="1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left" vertical="center" wrapText="1"/>
    </xf>
    <xf numFmtId="165" fontId="0" fillId="0" borderId="38" xfId="0" applyNumberFormat="1" applyFill="1" applyBorder="1" applyAlignment="1" applyProtection="1">
      <alignment horizontal="right" vertical="center" wrapText="1"/>
    </xf>
    <xf numFmtId="165" fontId="5" fillId="0" borderId="38" xfId="0" applyNumberFormat="1" applyFont="1" applyFill="1" applyBorder="1" applyAlignment="1" applyProtection="1">
      <alignment horizontal="right" vertical="center" wrapText="1"/>
    </xf>
    <xf numFmtId="166" fontId="0" fillId="0" borderId="38" xfId="1" applyNumberFormat="1" applyFont="1" applyFill="1" applyBorder="1" applyAlignment="1" applyProtection="1">
      <alignment horizontal="center" vertical="center" wrapText="1"/>
    </xf>
    <xf numFmtId="165" fontId="0" fillId="3" borderId="38" xfId="0" applyNumberFormat="1" applyFill="1" applyBorder="1" applyAlignment="1" applyProtection="1">
      <alignment horizontal="center" vertical="center" wrapText="1"/>
    </xf>
    <xf numFmtId="165" fontId="6" fillId="3" borderId="39" xfId="0" applyNumberFormat="1" applyFont="1" applyFill="1" applyBorder="1" applyAlignment="1" applyProtection="1">
      <alignment horizontal="center" vertical="center" wrapText="1"/>
    </xf>
    <xf numFmtId="164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left" vertical="center" wrapText="1"/>
      <protection locked="0"/>
    </xf>
    <xf numFmtId="165" fontId="8" fillId="0" borderId="35" xfId="0" applyNumberFormat="1" applyFont="1" applyFill="1" applyBorder="1" applyAlignment="1" applyProtection="1">
      <alignment vertical="center" wrapText="1"/>
      <protection locked="0"/>
    </xf>
    <xf numFmtId="165" fontId="0" fillId="0" borderId="35" xfId="0" applyNumberFormat="1" applyFill="1" applyBorder="1" applyAlignment="1" applyProtection="1">
      <alignment horizontal="center" vertical="center" wrapText="1"/>
    </xf>
    <xf numFmtId="165" fontId="5" fillId="0" borderId="35" xfId="0" applyNumberFormat="1" applyFont="1" applyFill="1" applyBorder="1" applyAlignment="1" applyProtection="1">
      <alignment horizontal="center" vertical="center" wrapText="1"/>
    </xf>
    <xf numFmtId="165" fontId="0" fillId="0" borderId="14" xfId="0" applyNumberFormat="1" applyFill="1" applyBorder="1" applyAlignment="1" applyProtection="1">
      <alignment horizontal="center" vertical="center" wrapText="1"/>
    </xf>
    <xf numFmtId="164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165" fontId="8" fillId="0" borderId="4" xfId="0" applyNumberFormat="1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164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4" xfId="0" applyNumberFormat="1" applyFont="1" applyFill="1" applyBorder="1" applyAlignment="1" applyProtection="1">
      <alignment vertical="center" wrapText="1"/>
      <protection locked="0"/>
    </xf>
    <xf numFmtId="164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left" vertical="center" wrapText="1"/>
      <protection locked="0"/>
    </xf>
    <xf numFmtId="165" fontId="8" fillId="0" borderId="33" xfId="0" applyNumberFormat="1" applyFont="1" applyFill="1" applyBorder="1" applyAlignment="1" applyProtection="1">
      <alignment vertical="center" wrapText="1"/>
      <protection locked="0"/>
    </xf>
    <xf numFmtId="165" fontId="8" fillId="0" borderId="41" xfId="0" applyNumberFormat="1" applyFont="1" applyFill="1" applyBorder="1" applyAlignment="1" applyProtection="1">
      <alignment vertical="center" wrapText="1"/>
      <protection locked="0"/>
    </xf>
    <xf numFmtId="165" fontId="8" fillId="0" borderId="5" xfId="0" applyNumberFormat="1" applyFont="1" applyFill="1" applyBorder="1" applyAlignment="1" applyProtection="1">
      <alignment vertical="center" wrapText="1"/>
      <protection locked="0"/>
    </xf>
    <xf numFmtId="165" fontId="8" fillId="3" borderId="5" xfId="0" applyNumberFormat="1" applyFont="1" applyFill="1" applyBorder="1" applyAlignment="1" applyProtection="1">
      <alignment vertical="center" wrapText="1"/>
      <protection locked="0"/>
    </xf>
    <xf numFmtId="165" fontId="8" fillId="0" borderId="42" xfId="0" applyNumberFormat="1" applyFont="1" applyFill="1" applyBorder="1" applyAlignment="1" applyProtection="1">
      <alignment vertical="center" wrapText="1"/>
      <protection locked="0"/>
    </xf>
    <xf numFmtId="165" fontId="0" fillId="0" borderId="34" xfId="0" applyNumberFormat="1" applyFill="1" applyBorder="1" applyAlignment="1" applyProtection="1">
      <alignment horizontal="center" vertical="center" wrapText="1"/>
    </xf>
    <xf numFmtId="165" fontId="0" fillId="0" borderId="36" xfId="0" applyNumberFormat="1" applyFill="1" applyBorder="1" applyAlignment="1" applyProtection="1">
      <alignment horizontal="center" vertical="center" wrapText="1"/>
    </xf>
    <xf numFmtId="165" fontId="0" fillId="3" borderId="36" xfId="0" applyNumberFormat="1" applyFill="1" applyBorder="1" applyAlignment="1" applyProtection="1">
      <alignment horizontal="center" vertical="center" wrapText="1"/>
    </xf>
    <xf numFmtId="165" fontId="0" fillId="0" borderId="40" xfId="0" applyNumberFormat="1" applyFill="1" applyBorder="1" applyAlignment="1" applyProtection="1">
      <alignment horizontal="center" vertical="center" wrapText="1"/>
    </xf>
    <xf numFmtId="165" fontId="0" fillId="0" borderId="14" xfId="0" applyNumberFormat="1" applyFill="1" applyBorder="1" applyAlignment="1" applyProtection="1">
      <alignment horizontal="right" vertical="center" wrapText="1"/>
    </xf>
    <xf numFmtId="165" fontId="0" fillId="0" borderId="15" xfId="0" applyNumberFormat="1" applyFill="1" applyBorder="1" applyAlignment="1" applyProtection="1">
      <alignment horizontal="right" vertical="center" wrapText="1"/>
    </xf>
    <xf numFmtId="165" fontId="0" fillId="0" borderId="39" xfId="0" applyNumberFormat="1" applyFill="1" applyBorder="1" applyAlignment="1" applyProtection="1">
      <alignment horizontal="right" vertical="center" wrapText="1"/>
    </xf>
    <xf numFmtId="165" fontId="0" fillId="0" borderId="34" xfId="0" applyNumberFormat="1" applyFill="1" applyBorder="1" applyAlignment="1" applyProtection="1">
      <alignment horizontal="right" vertical="center"/>
    </xf>
    <xf numFmtId="165" fontId="0" fillId="0" borderId="36" xfId="0" applyNumberFormat="1" applyFill="1" applyBorder="1" applyAlignment="1" applyProtection="1">
      <alignment horizontal="right" vertical="center"/>
    </xf>
    <xf numFmtId="165" fontId="0" fillId="3" borderId="36" xfId="0" applyNumberFormat="1" applyFill="1" applyBorder="1" applyAlignment="1" applyProtection="1">
      <alignment horizontal="right" vertical="center"/>
    </xf>
    <xf numFmtId="165" fontId="0" fillId="0" borderId="37" xfId="0" applyNumberFormat="1" applyFill="1" applyBorder="1" applyAlignment="1" applyProtection="1">
      <alignment horizontal="right" vertical="center"/>
    </xf>
    <xf numFmtId="0" fontId="14" fillId="2" borderId="16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top" wrapText="1"/>
    </xf>
    <xf numFmtId="0" fontId="14" fillId="2" borderId="19" xfId="0" applyFont="1" applyFill="1" applyBorder="1" applyAlignment="1" applyProtection="1">
      <alignment horizontal="center" vertical="top" wrapText="1"/>
    </xf>
    <xf numFmtId="0" fontId="14" fillId="6" borderId="20" xfId="0" applyFont="1" applyFill="1" applyBorder="1" applyAlignment="1" applyProtection="1">
      <alignment horizontal="center" vertical="center" wrapText="1"/>
    </xf>
    <xf numFmtId="0" fontId="14" fillId="6" borderId="21" xfId="0" applyFont="1" applyFill="1" applyBorder="1" applyAlignment="1" applyProtection="1">
      <alignment horizontal="center" vertical="center" wrapText="1"/>
    </xf>
    <xf numFmtId="0" fontId="14" fillId="6" borderId="2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top"/>
      <protection locked="0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14" fillId="5" borderId="2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left" vertical="top"/>
    </xf>
    <xf numFmtId="0" fontId="11" fillId="0" borderId="29" xfId="0" applyFont="1" applyFill="1" applyBorder="1" applyAlignment="1" applyProtection="1">
      <alignment horizontal="left" vertical="center"/>
      <protection locked="0"/>
    </xf>
    <xf numFmtId="0" fontId="11" fillId="0" borderId="30" xfId="0" applyFont="1" applyFill="1" applyBorder="1" applyAlignment="1" applyProtection="1">
      <alignment horizontal="left" vertical="center"/>
      <protection locked="0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1" xfId="0" applyFont="1" applyFill="1" applyBorder="1" applyAlignment="1" applyProtection="1">
      <alignment horizontal="left" vertical="center"/>
    </xf>
    <xf numFmtId="0" fontId="12" fillId="0" borderId="22" xfId="0" applyFont="1" applyFill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</cellXfs>
  <cellStyles count="2">
    <cellStyle name="Normal" xfId="0" builtinId="0"/>
    <cellStyle name="Porcentagem" xfId="1" builtinId="5"/>
  </cellStyles>
  <dxfs count="6"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323850</xdr:rowOff>
    </xdr:to>
    <xdr:pic>
      <xdr:nvPicPr>
        <xdr:cNvPr id="5" name="Imagem 4" descr="TdR - Cabeçalho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01" t="18118" b="17077"/>
        <a:stretch/>
      </xdr:blipFill>
      <xdr:spPr bwMode="auto">
        <a:xfrm>
          <a:off x="0" y="0"/>
          <a:ext cx="10001250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9719</xdr:colOff>
      <xdr:row>0</xdr:row>
      <xdr:rowOff>0</xdr:rowOff>
    </xdr:from>
    <xdr:to>
      <xdr:col>8</xdr:col>
      <xdr:colOff>9525</xdr:colOff>
      <xdr:row>5</xdr:row>
      <xdr:rowOff>330459</xdr:rowOff>
    </xdr:to>
    <xdr:pic>
      <xdr:nvPicPr>
        <xdr:cNvPr id="5" name="Imagem 4" descr="TdR - Cabeçalho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582" t="18804" b="19658"/>
        <a:stretch/>
      </xdr:blipFill>
      <xdr:spPr bwMode="auto">
        <a:xfrm>
          <a:off x="9719" y="0"/>
          <a:ext cx="9982006" cy="11400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9"/>
  <sheetViews>
    <sheetView tabSelected="1" zoomScale="91" zoomScaleNormal="91" zoomScaleSheetLayoutView="71" workbookViewId="0">
      <selection activeCell="A9" sqref="A9:A13"/>
    </sheetView>
  </sheetViews>
  <sheetFormatPr defaultColWidth="9.33203125" defaultRowHeight="12.75" x14ac:dyDescent="0.2"/>
  <cols>
    <col min="1" max="1" width="5.83203125" customWidth="1"/>
    <col min="2" max="2" width="42.83203125" customWidth="1"/>
    <col min="3" max="11" width="21" customWidth="1"/>
    <col min="12" max="12" width="21" style="4" customWidth="1"/>
    <col min="13" max="18" width="29.6640625" customWidth="1"/>
  </cols>
  <sheetData>
    <row r="1" spans="1:18" x14ac:dyDescent="0.2">
      <c r="L1"/>
    </row>
    <row r="2" spans="1:18" x14ac:dyDescent="0.2">
      <c r="L2"/>
    </row>
    <row r="3" spans="1:18" x14ac:dyDescent="0.2">
      <c r="L3"/>
    </row>
    <row r="4" spans="1:18" x14ac:dyDescent="0.2">
      <c r="L4"/>
    </row>
    <row r="5" spans="1:18" x14ac:dyDescent="0.2">
      <c r="L5"/>
    </row>
    <row r="6" spans="1:18" ht="30.75" customHeight="1" thickBot="1" x14ac:dyDescent="0.25">
      <c r="L6"/>
    </row>
    <row r="7" spans="1:18" ht="22.5" customHeight="1" thickBot="1" x14ac:dyDescent="0.25">
      <c r="A7" s="144" t="s">
        <v>50</v>
      </c>
      <c r="B7" s="145"/>
      <c r="C7" s="145"/>
      <c r="D7" s="145"/>
      <c r="E7" s="146"/>
      <c r="F7" s="72" t="s">
        <v>49</v>
      </c>
      <c r="G7" s="142"/>
      <c r="H7" s="143"/>
      <c r="L7"/>
      <c r="M7" s="13"/>
    </row>
    <row r="8" spans="1:18" s="141" customFormat="1" ht="45" customHeight="1" thickBot="1" x14ac:dyDescent="0.25">
      <c r="A8" s="134" t="s">
        <v>40</v>
      </c>
      <c r="B8" s="135"/>
      <c r="C8" s="136"/>
      <c r="D8" s="136"/>
      <c r="E8" s="136"/>
      <c r="F8" s="136"/>
      <c r="G8" s="136"/>
      <c r="H8" s="136"/>
      <c r="I8" s="137"/>
      <c r="J8" s="137"/>
      <c r="K8" s="137"/>
      <c r="L8" s="137"/>
      <c r="M8" s="138" t="s">
        <v>36</v>
      </c>
      <c r="N8" s="139" t="s">
        <v>33</v>
      </c>
      <c r="O8" s="139" t="s">
        <v>34</v>
      </c>
      <c r="P8" s="139" t="s">
        <v>35</v>
      </c>
      <c r="Q8" s="139" t="s">
        <v>38</v>
      </c>
      <c r="R8" s="140" t="s">
        <v>37</v>
      </c>
    </row>
    <row r="9" spans="1:18" ht="48" customHeight="1" thickBot="1" x14ac:dyDescent="0.25">
      <c r="A9" s="96"/>
      <c r="B9" s="97"/>
      <c r="C9" s="98"/>
      <c r="D9" s="98"/>
      <c r="E9" s="98"/>
      <c r="F9" s="98"/>
      <c r="G9" s="98"/>
      <c r="H9" s="98"/>
      <c r="I9" s="98"/>
      <c r="J9" s="98"/>
      <c r="K9" s="98"/>
      <c r="L9" s="111"/>
      <c r="M9" s="115" t="e">
        <f>SUM(C9:L9)/COUNT(C9:L9)</f>
        <v>#DIV/0!</v>
      </c>
      <c r="N9" s="100">
        <f>+'Media ao quadrado'!M4</f>
        <v>0</v>
      </c>
      <c r="O9" s="99">
        <f>N9/(COUNT(C9:L9)-1)</f>
        <v>0</v>
      </c>
      <c r="P9" s="99">
        <f>SQRT(O9)</f>
        <v>0</v>
      </c>
      <c r="Q9" s="99" t="e">
        <f t="shared" ref="Q9:Q12" si="0">ROUND(M9-P9,2)</f>
        <v>#DIV/0!</v>
      </c>
      <c r="R9" s="101" t="e">
        <f t="shared" ref="R9:R13" si="1">ROUND(M9+P9,2)</f>
        <v>#DIV/0!</v>
      </c>
    </row>
    <row r="10" spans="1:18" ht="48" customHeight="1" thickBot="1" x14ac:dyDescent="0.25">
      <c r="A10" s="102"/>
      <c r="B10" s="103"/>
      <c r="C10" s="104"/>
      <c r="D10" s="98"/>
      <c r="E10" s="98"/>
      <c r="F10" s="98"/>
      <c r="G10" s="98"/>
      <c r="H10" s="98"/>
      <c r="I10" s="104"/>
      <c r="J10" s="104"/>
      <c r="K10" s="104"/>
      <c r="L10" s="112"/>
      <c r="M10" s="116" t="e">
        <f t="shared" ref="M10:M38" si="2">SUM(C10:L10)/COUNT(C10:L10)</f>
        <v>#DIV/0!</v>
      </c>
      <c r="N10" s="34">
        <f>+'Media ao quadrado'!M5</f>
        <v>0</v>
      </c>
      <c r="O10" s="33">
        <f t="shared" ref="O10:O38" si="3">N10/(COUNT(C10:L10)-1)</f>
        <v>0</v>
      </c>
      <c r="P10" s="33">
        <f t="shared" ref="P10:P19" si="4">SQRT(O10)</f>
        <v>0</v>
      </c>
      <c r="Q10" s="33" t="e">
        <f t="shared" si="0"/>
        <v>#DIV/0!</v>
      </c>
      <c r="R10" s="73" t="e">
        <f t="shared" si="1"/>
        <v>#DIV/0!</v>
      </c>
    </row>
    <row r="11" spans="1:18" ht="48" customHeight="1" x14ac:dyDescent="0.2">
      <c r="A11" s="102"/>
      <c r="B11" s="103"/>
      <c r="C11" s="104"/>
      <c r="D11" s="98"/>
      <c r="E11" s="98"/>
      <c r="F11" s="98"/>
      <c r="G11" s="98"/>
      <c r="H11" s="98"/>
      <c r="I11" s="104"/>
      <c r="J11" s="104"/>
      <c r="K11" s="104"/>
      <c r="L11" s="112"/>
      <c r="M11" s="116" t="e">
        <f t="shared" si="2"/>
        <v>#DIV/0!</v>
      </c>
      <c r="N11" s="34">
        <f>+'Media ao quadrado'!M6</f>
        <v>0</v>
      </c>
      <c r="O11" s="33">
        <f t="shared" si="3"/>
        <v>0</v>
      </c>
      <c r="P11" s="33">
        <f>SQRT(O11)</f>
        <v>0</v>
      </c>
      <c r="Q11" s="33" t="e">
        <f t="shared" si="0"/>
        <v>#DIV/0!</v>
      </c>
      <c r="R11" s="73" t="e">
        <f t="shared" si="1"/>
        <v>#DIV/0!</v>
      </c>
    </row>
    <row r="12" spans="1:18" ht="48" customHeight="1" x14ac:dyDescent="0.2">
      <c r="A12" s="102"/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12"/>
      <c r="M12" s="116" t="e">
        <f t="shared" si="2"/>
        <v>#DIV/0!</v>
      </c>
      <c r="N12" s="34">
        <f>+'Media ao quadrado'!M7</f>
        <v>0</v>
      </c>
      <c r="O12" s="33">
        <f t="shared" si="3"/>
        <v>0</v>
      </c>
      <c r="P12" s="33">
        <f>SQRT(O12)</f>
        <v>0</v>
      </c>
      <c r="Q12" s="33" t="e">
        <f t="shared" si="0"/>
        <v>#DIV/0!</v>
      </c>
      <c r="R12" s="73" t="e">
        <f t="shared" si="1"/>
        <v>#DIV/0!</v>
      </c>
    </row>
    <row r="13" spans="1:18" s="14" customFormat="1" ht="48" customHeight="1" x14ac:dyDescent="0.2">
      <c r="A13" s="102"/>
      <c r="B13" s="105"/>
      <c r="C13" s="104"/>
      <c r="D13" s="104"/>
      <c r="E13" s="104"/>
      <c r="F13" s="104"/>
      <c r="G13" s="104"/>
      <c r="H13" s="104"/>
      <c r="I13" s="104"/>
      <c r="J13" s="104"/>
      <c r="K13" s="104"/>
      <c r="L13" s="112"/>
      <c r="M13" s="117" t="e">
        <f t="shared" si="2"/>
        <v>#DIV/0!</v>
      </c>
      <c r="N13" s="34">
        <f>+'Media ao quadrado'!M8</f>
        <v>0</v>
      </c>
      <c r="O13" s="35">
        <f t="shared" si="3"/>
        <v>0</v>
      </c>
      <c r="P13" s="35">
        <f t="shared" si="4"/>
        <v>0</v>
      </c>
      <c r="Q13" s="35" t="e">
        <f>ROUND(M13-P13,2)</f>
        <v>#DIV/0!</v>
      </c>
      <c r="R13" s="74" t="e">
        <f t="shared" si="1"/>
        <v>#DIV/0!</v>
      </c>
    </row>
    <row r="14" spans="1:18" ht="48" customHeight="1" x14ac:dyDescent="0.2">
      <c r="A14" s="102"/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12"/>
      <c r="M14" s="116" t="e">
        <f t="shared" si="2"/>
        <v>#DIV/0!</v>
      </c>
      <c r="N14" s="34">
        <f>+'Media ao quadrado'!M9</f>
        <v>0</v>
      </c>
      <c r="O14" s="33">
        <f t="shared" si="3"/>
        <v>0</v>
      </c>
      <c r="P14" s="33">
        <f>SQRT(O14)</f>
        <v>0</v>
      </c>
      <c r="Q14" s="33" t="e">
        <f t="shared" ref="Q14:Q36" si="5">ROUND(M14-P14,2)</f>
        <v>#DIV/0!</v>
      </c>
      <c r="R14" s="73" t="e">
        <f>ROUND(M14+P14,2)</f>
        <v>#DIV/0!</v>
      </c>
    </row>
    <row r="15" spans="1:18" ht="48" customHeight="1" x14ac:dyDescent="0.2">
      <c r="A15" s="102"/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12"/>
      <c r="M15" s="116" t="e">
        <f t="shared" si="2"/>
        <v>#DIV/0!</v>
      </c>
      <c r="N15" s="34">
        <f>+'Media ao quadrado'!M10</f>
        <v>0</v>
      </c>
      <c r="O15" s="33">
        <f t="shared" si="3"/>
        <v>0</v>
      </c>
      <c r="P15" s="33">
        <f>SQRT(O15)</f>
        <v>0</v>
      </c>
      <c r="Q15" s="33" t="e">
        <f t="shared" si="5"/>
        <v>#DIV/0!</v>
      </c>
      <c r="R15" s="73" t="e">
        <f t="shared" ref="R15:R36" si="6">ROUND(M15+P15,2)</f>
        <v>#DIV/0!</v>
      </c>
    </row>
    <row r="16" spans="1:18" ht="48" customHeight="1" x14ac:dyDescent="0.2">
      <c r="A16" s="102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12"/>
      <c r="M16" s="116" t="e">
        <f t="shared" si="2"/>
        <v>#DIV/0!</v>
      </c>
      <c r="N16" s="34">
        <f>+'Media ao quadrado'!M11</f>
        <v>0</v>
      </c>
      <c r="O16" s="33">
        <f t="shared" si="3"/>
        <v>0</v>
      </c>
      <c r="P16" s="33">
        <f t="shared" si="4"/>
        <v>0</v>
      </c>
      <c r="Q16" s="33" t="e">
        <f t="shared" si="5"/>
        <v>#DIV/0!</v>
      </c>
      <c r="R16" s="73" t="e">
        <f t="shared" si="6"/>
        <v>#DIV/0!</v>
      </c>
    </row>
    <row r="17" spans="1:18" ht="48" customHeight="1" x14ac:dyDescent="0.2">
      <c r="A17" s="102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12"/>
      <c r="M17" s="116" t="e">
        <f t="shared" si="2"/>
        <v>#DIV/0!</v>
      </c>
      <c r="N17" s="34">
        <f>+'Media ao quadrado'!M12</f>
        <v>0</v>
      </c>
      <c r="O17" s="33">
        <f t="shared" si="3"/>
        <v>0</v>
      </c>
      <c r="P17" s="33">
        <f t="shared" si="4"/>
        <v>0</v>
      </c>
      <c r="Q17" s="33" t="e">
        <f t="shared" si="5"/>
        <v>#DIV/0!</v>
      </c>
      <c r="R17" s="73" t="e">
        <f t="shared" si="6"/>
        <v>#DIV/0!</v>
      </c>
    </row>
    <row r="18" spans="1:18" ht="48" customHeight="1" x14ac:dyDescent="0.2">
      <c r="A18" s="102"/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12"/>
      <c r="M18" s="116" t="e">
        <f t="shared" si="2"/>
        <v>#DIV/0!</v>
      </c>
      <c r="N18" s="34">
        <f>+'Media ao quadrado'!M13</f>
        <v>0</v>
      </c>
      <c r="O18" s="33">
        <f>N18/(COUNT(C18:L18)-1)</f>
        <v>0</v>
      </c>
      <c r="P18" s="33">
        <f t="shared" si="4"/>
        <v>0</v>
      </c>
      <c r="Q18" s="33" t="e">
        <f t="shared" si="5"/>
        <v>#DIV/0!</v>
      </c>
      <c r="R18" s="73" t="e">
        <f t="shared" si="6"/>
        <v>#DIV/0!</v>
      </c>
    </row>
    <row r="19" spans="1:18" ht="48" customHeight="1" x14ac:dyDescent="0.2">
      <c r="A19" s="102"/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12"/>
      <c r="M19" s="116" t="e">
        <f t="shared" si="2"/>
        <v>#DIV/0!</v>
      </c>
      <c r="N19" s="34">
        <f>+'Media ao quadrado'!M14</f>
        <v>0</v>
      </c>
      <c r="O19" s="33">
        <f t="shared" si="3"/>
        <v>0</v>
      </c>
      <c r="P19" s="33">
        <f t="shared" si="4"/>
        <v>0</v>
      </c>
      <c r="Q19" s="33" t="e">
        <f t="shared" si="5"/>
        <v>#DIV/0!</v>
      </c>
      <c r="R19" s="73" t="e">
        <f t="shared" si="6"/>
        <v>#DIV/0!</v>
      </c>
    </row>
    <row r="20" spans="1:18" ht="48" customHeight="1" x14ac:dyDescent="0.2">
      <c r="A20" s="102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12"/>
      <c r="M20" s="116" t="e">
        <f t="shared" si="2"/>
        <v>#DIV/0!</v>
      </c>
      <c r="N20" s="34">
        <f>+'Media ao quadrado'!M15</f>
        <v>0</v>
      </c>
      <c r="O20" s="33">
        <f>N20/(COUNT(C20:L20)-1)</f>
        <v>0</v>
      </c>
      <c r="P20" s="33">
        <f t="shared" ref="P20:P38" si="7">SQRT(O20)</f>
        <v>0</v>
      </c>
      <c r="Q20" s="33" t="e">
        <f t="shared" si="5"/>
        <v>#DIV/0!</v>
      </c>
      <c r="R20" s="73" t="e">
        <f t="shared" si="6"/>
        <v>#DIV/0!</v>
      </c>
    </row>
    <row r="21" spans="1:18" s="14" customFormat="1" ht="48" customHeight="1" x14ac:dyDescent="0.2">
      <c r="A21" s="106"/>
      <c r="B21" s="105"/>
      <c r="C21" s="104"/>
      <c r="D21" s="104"/>
      <c r="E21" s="104"/>
      <c r="F21" s="104"/>
      <c r="G21" s="104"/>
      <c r="H21" s="104"/>
      <c r="I21" s="104"/>
      <c r="J21" s="107"/>
      <c r="K21" s="107"/>
      <c r="L21" s="113"/>
      <c r="M21" s="117" t="e">
        <f t="shared" si="2"/>
        <v>#DIV/0!</v>
      </c>
      <c r="N21" s="36">
        <f>+'Media ao quadrado'!M16</f>
        <v>0</v>
      </c>
      <c r="O21" s="33">
        <f>N21/(COUNT(C21:L21)-1)</f>
        <v>0</v>
      </c>
      <c r="P21" s="35">
        <f t="shared" si="7"/>
        <v>0</v>
      </c>
      <c r="Q21" s="35" t="e">
        <f t="shared" si="5"/>
        <v>#DIV/0!</v>
      </c>
      <c r="R21" s="74" t="e">
        <f t="shared" si="6"/>
        <v>#DIV/0!</v>
      </c>
    </row>
    <row r="22" spans="1:18" ht="48" customHeight="1" x14ac:dyDescent="0.2">
      <c r="A22" s="102"/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12"/>
      <c r="M22" s="116" t="e">
        <f t="shared" si="2"/>
        <v>#DIV/0!</v>
      </c>
      <c r="N22" s="34">
        <f>+'Media ao quadrado'!M17</f>
        <v>0</v>
      </c>
      <c r="O22" s="33">
        <f t="shared" si="3"/>
        <v>0</v>
      </c>
      <c r="P22" s="33">
        <f t="shared" si="7"/>
        <v>0</v>
      </c>
      <c r="Q22" s="33" t="e">
        <f t="shared" si="5"/>
        <v>#DIV/0!</v>
      </c>
      <c r="R22" s="73" t="e">
        <f t="shared" si="6"/>
        <v>#DIV/0!</v>
      </c>
    </row>
    <row r="23" spans="1:18" ht="48" customHeight="1" x14ac:dyDescent="0.2">
      <c r="A23" s="102"/>
      <c r="B23" s="105"/>
      <c r="C23" s="104"/>
      <c r="D23" s="104"/>
      <c r="E23" s="104"/>
      <c r="F23" s="104"/>
      <c r="G23" s="104"/>
      <c r="H23" s="104"/>
      <c r="I23" s="104"/>
      <c r="J23" s="104"/>
      <c r="K23" s="104"/>
      <c r="L23" s="112"/>
      <c r="M23" s="116" t="e">
        <f t="shared" si="2"/>
        <v>#DIV/0!</v>
      </c>
      <c r="N23" s="34">
        <f>+'Media ao quadrado'!M18</f>
        <v>0</v>
      </c>
      <c r="O23" s="33">
        <f t="shared" si="3"/>
        <v>0</v>
      </c>
      <c r="P23" s="33">
        <f t="shared" si="7"/>
        <v>0</v>
      </c>
      <c r="Q23" s="33" t="e">
        <f t="shared" si="5"/>
        <v>#DIV/0!</v>
      </c>
      <c r="R23" s="73" t="e">
        <f t="shared" si="6"/>
        <v>#DIV/0!</v>
      </c>
    </row>
    <row r="24" spans="1:18" ht="48" customHeight="1" x14ac:dyDescent="0.2">
      <c r="A24" s="102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12"/>
      <c r="M24" s="116" t="e">
        <f t="shared" si="2"/>
        <v>#DIV/0!</v>
      </c>
      <c r="N24" s="34">
        <f>+'Media ao quadrado'!M19</f>
        <v>0</v>
      </c>
      <c r="O24" s="33">
        <f t="shared" si="3"/>
        <v>0</v>
      </c>
      <c r="P24" s="33">
        <f t="shared" si="7"/>
        <v>0</v>
      </c>
      <c r="Q24" s="33" t="e">
        <f t="shared" si="5"/>
        <v>#DIV/0!</v>
      </c>
      <c r="R24" s="73" t="e">
        <f t="shared" si="6"/>
        <v>#DIV/0!</v>
      </c>
    </row>
    <row r="25" spans="1:18" ht="48" customHeight="1" x14ac:dyDescent="0.2">
      <c r="A25" s="102"/>
      <c r="B25" s="103"/>
      <c r="C25" s="104"/>
      <c r="D25" s="104"/>
      <c r="E25" s="104"/>
      <c r="F25" s="104"/>
      <c r="G25" s="104"/>
      <c r="H25" s="104"/>
      <c r="I25" s="104"/>
      <c r="J25" s="104"/>
      <c r="K25" s="104"/>
      <c r="L25" s="112"/>
      <c r="M25" s="116" t="e">
        <f t="shared" si="2"/>
        <v>#DIV/0!</v>
      </c>
      <c r="N25" s="34">
        <f>+'Media ao quadrado'!M20</f>
        <v>0</v>
      </c>
      <c r="O25" s="33">
        <f t="shared" si="3"/>
        <v>0</v>
      </c>
      <c r="P25" s="33">
        <f t="shared" si="7"/>
        <v>0</v>
      </c>
      <c r="Q25" s="33" t="e">
        <f t="shared" si="5"/>
        <v>#DIV/0!</v>
      </c>
      <c r="R25" s="73" t="e">
        <f t="shared" si="6"/>
        <v>#DIV/0!</v>
      </c>
    </row>
    <row r="26" spans="1:18" ht="48" customHeight="1" x14ac:dyDescent="0.2">
      <c r="A26" s="102"/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12"/>
      <c r="M26" s="116" t="e">
        <f t="shared" si="2"/>
        <v>#DIV/0!</v>
      </c>
      <c r="N26" s="34">
        <f>+'Media ao quadrado'!M21</f>
        <v>0</v>
      </c>
      <c r="O26" s="33">
        <f t="shared" si="3"/>
        <v>0</v>
      </c>
      <c r="P26" s="33">
        <f t="shared" si="7"/>
        <v>0</v>
      </c>
      <c r="Q26" s="33" t="e">
        <f t="shared" si="5"/>
        <v>#DIV/0!</v>
      </c>
      <c r="R26" s="73" t="e">
        <f t="shared" si="6"/>
        <v>#DIV/0!</v>
      </c>
    </row>
    <row r="27" spans="1:18" ht="48" customHeight="1" x14ac:dyDescent="0.2">
      <c r="A27" s="102"/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12"/>
      <c r="M27" s="116" t="e">
        <f t="shared" si="2"/>
        <v>#DIV/0!</v>
      </c>
      <c r="N27" s="34">
        <f>+'Media ao quadrado'!M22</f>
        <v>0</v>
      </c>
      <c r="O27" s="33">
        <f t="shared" si="3"/>
        <v>0</v>
      </c>
      <c r="P27" s="33">
        <f t="shared" si="7"/>
        <v>0</v>
      </c>
      <c r="Q27" s="33" t="e">
        <f t="shared" si="5"/>
        <v>#DIV/0!</v>
      </c>
      <c r="R27" s="73" t="e">
        <f t="shared" si="6"/>
        <v>#DIV/0!</v>
      </c>
    </row>
    <row r="28" spans="1:18" ht="48" customHeight="1" x14ac:dyDescent="0.2">
      <c r="A28" s="102"/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12"/>
      <c r="M28" s="116" t="e">
        <f t="shared" si="2"/>
        <v>#DIV/0!</v>
      </c>
      <c r="N28" s="34">
        <f>+'Media ao quadrado'!M23</f>
        <v>0</v>
      </c>
      <c r="O28" s="33">
        <f t="shared" si="3"/>
        <v>0</v>
      </c>
      <c r="P28" s="33">
        <f t="shared" si="7"/>
        <v>0</v>
      </c>
      <c r="Q28" s="33" t="e">
        <f t="shared" si="5"/>
        <v>#DIV/0!</v>
      </c>
      <c r="R28" s="73" t="e">
        <f t="shared" si="6"/>
        <v>#DIV/0!</v>
      </c>
    </row>
    <row r="29" spans="1:18" ht="48" customHeight="1" x14ac:dyDescent="0.2">
      <c r="A29" s="102"/>
      <c r="B29" s="103"/>
      <c r="C29" s="104"/>
      <c r="D29" s="104"/>
      <c r="E29" s="104"/>
      <c r="F29" s="104"/>
      <c r="G29" s="104"/>
      <c r="H29" s="104"/>
      <c r="I29" s="104"/>
      <c r="J29" s="104"/>
      <c r="K29" s="104"/>
      <c r="L29" s="112"/>
      <c r="M29" s="116" t="e">
        <f t="shared" si="2"/>
        <v>#DIV/0!</v>
      </c>
      <c r="N29" s="34">
        <f>+'Media ao quadrado'!M24</f>
        <v>0</v>
      </c>
      <c r="O29" s="33">
        <f t="shared" si="3"/>
        <v>0</v>
      </c>
      <c r="P29" s="33">
        <f t="shared" si="7"/>
        <v>0</v>
      </c>
      <c r="Q29" s="33" t="e">
        <f t="shared" si="5"/>
        <v>#DIV/0!</v>
      </c>
      <c r="R29" s="73" t="e">
        <f t="shared" si="6"/>
        <v>#DIV/0!</v>
      </c>
    </row>
    <row r="30" spans="1:18" ht="48" customHeight="1" x14ac:dyDescent="0.2">
      <c r="A30" s="102"/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112"/>
      <c r="M30" s="116" t="e">
        <f t="shared" si="2"/>
        <v>#DIV/0!</v>
      </c>
      <c r="N30" s="34">
        <f>+'Media ao quadrado'!M25</f>
        <v>0</v>
      </c>
      <c r="O30" s="33">
        <f t="shared" si="3"/>
        <v>0</v>
      </c>
      <c r="P30" s="33">
        <f t="shared" si="7"/>
        <v>0</v>
      </c>
      <c r="Q30" s="33" t="e">
        <f t="shared" si="5"/>
        <v>#DIV/0!</v>
      </c>
      <c r="R30" s="73" t="e">
        <f t="shared" si="6"/>
        <v>#DIV/0!</v>
      </c>
    </row>
    <row r="31" spans="1:18" ht="48" customHeight="1" x14ac:dyDescent="0.2">
      <c r="A31" s="102"/>
      <c r="B31" s="103"/>
      <c r="C31" s="104"/>
      <c r="D31" s="104"/>
      <c r="E31" s="104"/>
      <c r="F31" s="104"/>
      <c r="G31" s="104"/>
      <c r="H31" s="104"/>
      <c r="I31" s="104"/>
      <c r="J31" s="104"/>
      <c r="K31" s="104"/>
      <c r="L31" s="112"/>
      <c r="M31" s="116" t="e">
        <f t="shared" si="2"/>
        <v>#DIV/0!</v>
      </c>
      <c r="N31" s="34">
        <f>+'Media ao quadrado'!M26</f>
        <v>0</v>
      </c>
      <c r="O31" s="33">
        <f t="shared" si="3"/>
        <v>0</v>
      </c>
      <c r="P31" s="33">
        <f t="shared" si="7"/>
        <v>0</v>
      </c>
      <c r="Q31" s="33" t="e">
        <f t="shared" si="5"/>
        <v>#DIV/0!</v>
      </c>
      <c r="R31" s="73" t="e">
        <f t="shared" si="6"/>
        <v>#DIV/0!</v>
      </c>
    </row>
    <row r="32" spans="1:18" ht="48" customHeight="1" x14ac:dyDescent="0.2">
      <c r="A32" s="102"/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12"/>
      <c r="M32" s="116" t="e">
        <f t="shared" si="2"/>
        <v>#DIV/0!</v>
      </c>
      <c r="N32" s="34">
        <f>+'Media ao quadrado'!M27</f>
        <v>0</v>
      </c>
      <c r="O32" s="33">
        <f t="shared" si="3"/>
        <v>0</v>
      </c>
      <c r="P32" s="33">
        <f t="shared" si="7"/>
        <v>0</v>
      </c>
      <c r="Q32" s="33" t="e">
        <f t="shared" si="5"/>
        <v>#DIV/0!</v>
      </c>
      <c r="R32" s="73" t="e">
        <f t="shared" si="6"/>
        <v>#DIV/0!</v>
      </c>
    </row>
    <row r="33" spans="1:18" ht="48" customHeight="1" x14ac:dyDescent="0.2">
      <c r="A33" s="102"/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12"/>
      <c r="M33" s="116" t="e">
        <f t="shared" si="2"/>
        <v>#DIV/0!</v>
      </c>
      <c r="N33" s="34">
        <f>+'Media ao quadrado'!M28</f>
        <v>0</v>
      </c>
      <c r="O33" s="33">
        <f t="shared" si="3"/>
        <v>0</v>
      </c>
      <c r="P33" s="33">
        <f t="shared" si="7"/>
        <v>0</v>
      </c>
      <c r="Q33" s="33" t="e">
        <f t="shared" si="5"/>
        <v>#DIV/0!</v>
      </c>
      <c r="R33" s="73" t="e">
        <f t="shared" si="6"/>
        <v>#DIV/0!</v>
      </c>
    </row>
    <row r="34" spans="1:18" ht="48" customHeight="1" x14ac:dyDescent="0.2">
      <c r="A34" s="102"/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12"/>
      <c r="M34" s="116" t="e">
        <f t="shared" si="2"/>
        <v>#DIV/0!</v>
      </c>
      <c r="N34" s="34">
        <f>+'Media ao quadrado'!M29</f>
        <v>0</v>
      </c>
      <c r="O34" s="33">
        <f>N34/(COUNT(C34:L34)-1)</f>
        <v>0</v>
      </c>
      <c r="P34" s="33">
        <f t="shared" si="7"/>
        <v>0</v>
      </c>
      <c r="Q34" s="33" t="e">
        <f t="shared" si="5"/>
        <v>#DIV/0!</v>
      </c>
      <c r="R34" s="73" t="e">
        <f t="shared" si="6"/>
        <v>#DIV/0!</v>
      </c>
    </row>
    <row r="35" spans="1:18" ht="48" customHeight="1" x14ac:dyDescent="0.2">
      <c r="A35" s="102"/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12"/>
      <c r="M35" s="116" t="e">
        <f t="shared" si="2"/>
        <v>#DIV/0!</v>
      </c>
      <c r="N35" s="34">
        <f>+'Media ao quadrado'!M30</f>
        <v>0</v>
      </c>
      <c r="O35" s="33">
        <f t="shared" si="3"/>
        <v>0</v>
      </c>
      <c r="P35" s="33">
        <f>SQRT(O35)</f>
        <v>0</v>
      </c>
      <c r="Q35" s="33" t="e">
        <f>ROUND(M35-P35,2)</f>
        <v>#DIV/0!</v>
      </c>
      <c r="R35" s="73" t="e">
        <f>ROUND(M35+P35,2)</f>
        <v>#DIV/0!</v>
      </c>
    </row>
    <row r="36" spans="1:18" ht="48" customHeight="1" x14ac:dyDescent="0.2">
      <c r="A36" s="102"/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12"/>
      <c r="M36" s="116" t="e">
        <f t="shared" si="2"/>
        <v>#DIV/0!</v>
      </c>
      <c r="N36" s="34">
        <f>+'Media ao quadrado'!M31</f>
        <v>0</v>
      </c>
      <c r="O36" s="33">
        <f t="shared" si="3"/>
        <v>0</v>
      </c>
      <c r="P36" s="33">
        <f t="shared" si="7"/>
        <v>0</v>
      </c>
      <c r="Q36" s="33" t="e">
        <f t="shared" si="5"/>
        <v>#DIV/0!</v>
      </c>
      <c r="R36" s="73" t="e">
        <f t="shared" si="6"/>
        <v>#DIV/0!</v>
      </c>
    </row>
    <row r="37" spans="1:18" ht="48" customHeight="1" x14ac:dyDescent="0.2">
      <c r="A37" s="102"/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12"/>
      <c r="M37" s="116" t="e">
        <f t="shared" si="2"/>
        <v>#DIV/0!</v>
      </c>
      <c r="N37" s="34">
        <f>+'Media ao quadrado'!M32</f>
        <v>0</v>
      </c>
      <c r="O37" s="33">
        <f t="shared" si="3"/>
        <v>0</v>
      </c>
      <c r="P37" s="33">
        <f t="shared" si="7"/>
        <v>0</v>
      </c>
      <c r="Q37" s="33" t="e">
        <f t="shared" ref="Q37:Q38" si="8">ROUND(M37-P37,2)</f>
        <v>#DIV/0!</v>
      </c>
      <c r="R37" s="73" t="e">
        <f t="shared" ref="R37:R38" si="9">ROUND(M37+P37,2)</f>
        <v>#DIV/0!</v>
      </c>
    </row>
    <row r="38" spans="1:18" ht="48" customHeight="1" thickBot="1" x14ac:dyDescent="0.25">
      <c r="A38" s="108"/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4"/>
      <c r="M38" s="118" t="e">
        <f t="shared" si="2"/>
        <v>#DIV/0!</v>
      </c>
      <c r="N38" s="77">
        <f>+'Media ao quadrado'!M33</f>
        <v>0</v>
      </c>
      <c r="O38" s="76">
        <f t="shared" si="3"/>
        <v>0</v>
      </c>
      <c r="P38" s="76">
        <f t="shared" si="7"/>
        <v>0</v>
      </c>
      <c r="Q38" s="76" t="e">
        <f t="shared" si="8"/>
        <v>#DIV/0!</v>
      </c>
      <c r="R38" s="75" t="e">
        <f t="shared" si="9"/>
        <v>#DIV/0!</v>
      </c>
    </row>
    <row r="39" spans="1:18" x14ac:dyDescent="0.2">
      <c r="L39"/>
    </row>
    <row r="40" spans="1:18" x14ac:dyDescent="0.2">
      <c r="L40"/>
    </row>
    <row r="41" spans="1:18" x14ac:dyDescent="0.2">
      <c r="L41"/>
    </row>
    <row r="42" spans="1:18" x14ac:dyDescent="0.2">
      <c r="L42"/>
    </row>
    <row r="43" spans="1:18" x14ac:dyDescent="0.2">
      <c r="L43"/>
    </row>
    <row r="44" spans="1:18" x14ac:dyDescent="0.2">
      <c r="L44"/>
    </row>
    <row r="45" spans="1:18" x14ac:dyDescent="0.2">
      <c r="L45"/>
    </row>
    <row r="46" spans="1:18" x14ac:dyDescent="0.2">
      <c r="L46"/>
    </row>
    <row r="47" spans="1:18" x14ac:dyDescent="0.2">
      <c r="L47"/>
    </row>
    <row r="48" spans="1:18" x14ac:dyDescent="0.2">
      <c r="L48"/>
    </row>
    <row r="49" spans="12:12" x14ac:dyDescent="0.2">
      <c r="L49"/>
    </row>
    <row r="50" spans="12:12" x14ac:dyDescent="0.2">
      <c r="L50"/>
    </row>
    <row r="51" spans="12:12" x14ac:dyDescent="0.2">
      <c r="L51"/>
    </row>
    <row r="52" spans="12:12" x14ac:dyDescent="0.2">
      <c r="L52"/>
    </row>
    <row r="53" spans="12:12" x14ac:dyDescent="0.2">
      <c r="L53"/>
    </row>
    <row r="54" spans="12:12" x14ac:dyDescent="0.2">
      <c r="L54"/>
    </row>
    <row r="55" spans="12:12" x14ac:dyDescent="0.2">
      <c r="L55"/>
    </row>
    <row r="56" spans="12:12" x14ac:dyDescent="0.2">
      <c r="L56"/>
    </row>
    <row r="57" spans="12:12" x14ac:dyDescent="0.2">
      <c r="L57"/>
    </row>
    <row r="58" spans="12:12" x14ac:dyDescent="0.2">
      <c r="L58"/>
    </row>
    <row r="59" spans="12:12" x14ac:dyDescent="0.2">
      <c r="L59"/>
    </row>
    <row r="60" spans="12:12" x14ac:dyDescent="0.2">
      <c r="L60"/>
    </row>
    <row r="61" spans="12:12" x14ac:dyDescent="0.2">
      <c r="L61"/>
    </row>
    <row r="62" spans="12:12" x14ac:dyDescent="0.2">
      <c r="L62"/>
    </row>
    <row r="63" spans="12:12" x14ac:dyDescent="0.2">
      <c r="L63"/>
    </row>
    <row r="64" spans="12:12" x14ac:dyDescent="0.2">
      <c r="L64"/>
    </row>
    <row r="65" spans="12:12" x14ac:dyDescent="0.2">
      <c r="L65"/>
    </row>
    <row r="66" spans="12:12" x14ac:dyDescent="0.2">
      <c r="L66"/>
    </row>
    <row r="67" spans="12:12" x14ac:dyDescent="0.2">
      <c r="L67"/>
    </row>
    <row r="68" spans="12:12" x14ac:dyDescent="0.2">
      <c r="L68"/>
    </row>
    <row r="69" spans="12:12" x14ac:dyDescent="0.2">
      <c r="L69"/>
    </row>
    <row r="70" spans="12:12" x14ac:dyDescent="0.2">
      <c r="L70"/>
    </row>
    <row r="71" spans="12:12" x14ac:dyDescent="0.2">
      <c r="L71"/>
    </row>
    <row r="72" spans="12:12" x14ac:dyDescent="0.2">
      <c r="L72"/>
    </row>
    <row r="73" spans="12:12" x14ac:dyDescent="0.2">
      <c r="L73"/>
    </row>
    <row r="74" spans="12:12" x14ac:dyDescent="0.2">
      <c r="L74"/>
    </row>
    <row r="75" spans="12:12" x14ac:dyDescent="0.2">
      <c r="L75"/>
    </row>
    <row r="76" spans="12:12" x14ac:dyDescent="0.2">
      <c r="L76"/>
    </row>
    <row r="77" spans="12:12" x14ac:dyDescent="0.2">
      <c r="L77"/>
    </row>
    <row r="78" spans="12:12" x14ac:dyDescent="0.2">
      <c r="L78"/>
    </row>
    <row r="79" spans="12:12" x14ac:dyDescent="0.2">
      <c r="L79"/>
    </row>
    <row r="80" spans="12:12" x14ac:dyDescent="0.2">
      <c r="L80"/>
    </row>
    <row r="81" spans="12:12" x14ac:dyDescent="0.2">
      <c r="L81"/>
    </row>
    <row r="82" spans="12:12" x14ac:dyDescent="0.2">
      <c r="L82"/>
    </row>
    <row r="83" spans="12:12" x14ac:dyDescent="0.2">
      <c r="L83"/>
    </row>
    <row r="84" spans="12:12" x14ac:dyDescent="0.2">
      <c r="L84"/>
    </row>
    <row r="85" spans="12:12" x14ac:dyDescent="0.2">
      <c r="L85"/>
    </row>
    <row r="86" spans="12:12" x14ac:dyDescent="0.2">
      <c r="L86"/>
    </row>
    <row r="87" spans="12:12" x14ac:dyDescent="0.2">
      <c r="L87"/>
    </row>
    <row r="88" spans="12:12" x14ac:dyDescent="0.2">
      <c r="L88"/>
    </row>
    <row r="89" spans="12:12" x14ac:dyDescent="0.2">
      <c r="L89"/>
    </row>
    <row r="90" spans="12:12" x14ac:dyDescent="0.2">
      <c r="L90"/>
    </row>
    <row r="91" spans="12:12" x14ac:dyDescent="0.2">
      <c r="L91"/>
    </row>
    <row r="92" spans="12:12" x14ac:dyDescent="0.2">
      <c r="L92"/>
    </row>
    <row r="93" spans="12:12" x14ac:dyDescent="0.2">
      <c r="L93"/>
    </row>
    <row r="94" spans="12:12" x14ac:dyDescent="0.2">
      <c r="L94"/>
    </row>
    <row r="95" spans="12:12" x14ac:dyDescent="0.2">
      <c r="L95"/>
    </row>
    <row r="96" spans="12:12" x14ac:dyDescent="0.2">
      <c r="L96"/>
    </row>
    <row r="97" spans="12:12" x14ac:dyDescent="0.2">
      <c r="L97"/>
    </row>
    <row r="98" spans="12:12" x14ac:dyDescent="0.2">
      <c r="L98"/>
    </row>
    <row r="99" spans="12:12" x14ac:dyDescent="0.2">
      <c r="L99"/>
    </row>
    <row r="100" spans="12:12" x14ac:dyDescent="0.2">
      <c r="L100"/>
    </row>
    <row r="101" spans="12:12" x14ac:dyDescent="0.2">
      <c r="L101"/>
    </row>
    <row r="102" spans="12:12" x14ac:dyDescent="0.2">
      <c r="L102"/>
    </row>
    <row r="103" spans="12:12" x14ac:dyDescent="0.2">
      <c r="L103"/>
    </row>
    <row r="104" spans="12:12" x14ac:dyDescent="0.2">
      <c r="L104"/>
    </row>
    <row r="105" spans="12:12" x14ac:dyDescent="0.2">
      <c r="L105"/>
    </row>
    <row r="106" spans="12:12" x14ac:dyDescent="0.2">
      <c r="L106"/>
    </row>
    <row r="107" spans="12:12" x14ac:dyDescent="0.2">
      <c r="L107"/>
    </row>
    <row r="108" spans="12:12" x14ac:dyDescent="0.2">
      <c r="L108"/>
    </row>
    <row r="109" spans="12:12" x14ac:dyDescent="0.2">
      <c r="L109"/>
    </row>
    <row r="110" spans="12:12" x14ac:dyDescent="0.2">
      <c r="L110"/>
    </row>
    <row r="111" spans="12:12" x14ac:dyDescent="0.2">
      <c r="L111"/>
    </row>
    <row r="112" spans="12:12" x14ac:dyDescent="0.2">
      <c r="L112"/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  <row r="118" spans="12:12" x14ac:dyDescent="0.2">
      <c r="L118"/>
    </row>
    <row r="119" spans="12:12" x14ac:dyDescent="0.2">
      <c r="L119"/>
    </row>
    <row r="120" spans="12:12" x14ac:dyDescent="0.2">
      <c r="L120"/>
    </row>
    <row r="121" spans="12:12" x14ac:dyDescent="0.2">
      <c r="L121"/>
    </row>
    <row r="122" spans="12:12" x14ac:dyDescent="0.2">
      <c r="L122"/>
    </row>
    <row r="123" spans="12:12" x14ac:dyDescent="0.2">
      <c r="L123"/>
    </row>
    <row r="124" spans="12:12" x14ac:dyDescent="0.2">
      <c r="L124"/>
    </row>
    <row r="125" spans="12:12" x14ac:dyDescent="0.2">
      <c r="L125"/>
    </row>
    <row r="126" spans="12:12" x14ac:dyDescent="0.2">
      <c r="L126"/>
    </row>
    <row r="127" spans="12:12" x14ac:dyDescent="0.2">
      <c r="L127"/>
    </row>
    <row r="128" spans="12:12" x14ac:dyDescent="0.2">
      <c r="L128"/>
    </row>
    <row r="129" spans="12:12" x14ac:dyDescent="0.2">
      <c r="L129"/>
    </row>
    <row r="130" spans="12:12" x14ac:dyDescent="0.2">
      <c r="L130"/>
    </row>
    <row r="131" spans="12:12" x14ac:dyDescent="0.2">
      <c r="L131"/>
    </row>
    <row r="132" spans="12:12" x14ac:dyDescent="0.2">
      <c r="L132"/>
    </row>
    <row r="133" spans="12:12" x14ac:dyDescent="0.2">
      <c r="L133"/>
    </row>
    <row r="134" spans="12:12" x14ac:dyDescent="0.2">
      <c r="L134"/>
    </row>
    <row r="135" spans="12:12" x14ac:dyDescent="0.2">
      <c r="L135"/>
    </row>
    <row r="136" spans="12:12" x14ac:dyDescent="0.2">
      <c r="L136"/>
    </row>
    <row r="137" spans="12:12" x14ac:dyDescent="0.2">
      <c r="L137"/>
    </row>
    <row r="138" spans="12:12" x14ac:dyDescent="0.2">
      <c r="L138"/>
    </row>
    <row r="139" spans="12:12" x14ac:dyDescent="0.2">
      <c r="L139"/>
    </row>
    <row r="140" spans="12:12" x14ac:dyDescent="0.2">
      <c r="L140"/>
    </row>
    <row r="141" spans="12:12" x14ac:dyDescent="0.2">
      <c r="L141"/>
    </row>
    <row r="142" spans="12:12" x14ac:dyDescent="0.2">
      <c r="L142"/>
    </row>
    <row r="143" spans="12:12" x14ac:dyDescent="0.2">
      <c r="L143"/>
    </row>
    <row r="144" spans="12:12" x14ac:dyDescent="0.2">
      <c r="L144"/>
    </row>
    <row r="145" spans="12:12" x14ac:dyDescent="0.2">
      <c r="L145"/>
    </row>
    <row r="146" spans="12:12" x14ac:dyDescent="0.2">
      <c r="L146"/>
    </row>
    <row r="147" spans="12:12" x14ac:dyDescent="0.2">
      <c r="L147"/>
    </row>
    <row r="148" spans="12:12" x14ac:dyDescent="0.2">
      <c r="L148"/>
    </row>
    <row r="149" spans="12:12" x14ac:dyDescent="0.2">
      <c r="L149"/>
    </row>
    <row r="150" spans="12:12" x14ac:dyDescent="0.2">
      <c r="L150"/>
    </row>
    <row r="151" spans="12:12" x14ac:dyDescent="0.2">
      <c r="L151"/>
    </row>
    <row r="152" spans="12:12" x14ac:dyDescent="0.2">
      <c r="L152"/>
    </row>
    <row r="153" spans="12:12" x14ac:dyDescent="0.2">
      <c r="L153"/>
    </row>
    <row r="154" spans="12:12" x14ac:dyDescent="0.2">
      <c r="L154"/>
    </row>
    <row r="155" spans="12:12" x14ac:dyDescent="0.2">
      <c r="L155"/>
    </row>
    <row r="156" spans="12:12" x14ac:dyDescent="0.2">
      <c r="L156"/>
    </row>
    <row r="157" spans="12:12" x14ac:dyDescent="0.2">
      <c r="L157"/>
    </row>
    <row r="158" spans="12:12" x14ac:dyDescent="0.2">
      <c r="L158"/>
    </row>
    <row r="159" spans="12:12" x14ac:dyDescent="0.2">
      <c r="L159"/>
    </row>
    <row r="160" spans="12:12" x14ac:dyDescent="0.2">
      <c r="L160"/>
    </row>
    <row r="161" spans="12:12" x14ac:dyDescent="0.2">
      <c r="L161"/>
    </row>
    <row r="162" spans="12:12" x14ac:dyDescent="0.2">
      <c r="L162"/>
    </row>
    <row r="163" spans="12:12" x14ac:dyDescent="0.2">
      <c r="L163"/>
    </row>
    <row r="164" spans="12:12" x14ac:dyDescent="0.2">
      <c r="L164"/>
    </row>
    <row r="165" spans="12:12" x14ac:dyDescent="0.2">
      <c r="L165"/>
    </row>
    <row r="166" spans="12:12" x14ac:dyDescent="0.2">
      <c r="L166"/>
    </row>
    <row r="167" spans="12:12" x14ac:dyDescent="0.2">
      <c r="L167"/>
    </row>
    <row r="168" spans="12:12" x14ac:dyDescent="0.2">
      <c r="L168"/>
    </row>
    <row r="169" spans="12:12" x14ac:dyDescent="0.2">
      <c r="L169"/>
    </row>
    <row r="170" spans="12:12" x14ac:dyDescent="0.2">
      <c r="L170"/>
    </row>
    <row r="171" spans="12:12" x14ac:dyDescent="0.2">
      <c r="L171"/>
    </row>
    <row r="172" spans="12:12" x14ac:dyDescent="0.2">
      <c r="L172"/>
    </row>
    <row r="173" spans="12:12" x14ac:dyDescent="0.2">
      <c r="L173"/>
    </row>
    <row r="174" spans="12:12" x14ac:dyDescent="0.2">
      <c r="L174"/>
    </row>
    <row r="175" spans="12:12" x14ac:dyDescent="0.2">
      <c r="L175"/>
    </row>
    <row r="176" spans="12:12" x14ac:dyDescent="0.2">
      <c r="L176"/>
    </row>
    <row r="177" spans="12:12" x14ac:dyDescent="0.2">
      <c r="L177"/>
    </row>
    <row r="178" spans="12:12" x14ac:dyDescent="0.2">
      <c r="L178"/>
    </row>
    <row r="179" spans="12:12" x14ac:dyDescent="0.2">
      <c r="L179"/>
    </row>
    <row r="180" spans="12:12" x14ac:dyDescent="0.2">
      <c r="L180"/>
    </row>
    <row r="181" spans="12:12" x14ac:dyDescent="0.2">
      <c r="L181"/>
    </row>
    <row r="182" spans="12:12" x14ac:dyDescent="0.2">
      <c r="L182"/>
    </row>
    <row r="183" spans="12:12" x14ac:dyDescent="0.2">
      <c r="L183"/>
    </row>
    <row r="184" spans="12:12" x14ac:dyDescent="0.2">
      <c r="L184"/>
    </row>
    <row r="185" spans="12:12" x14ac:dyDescent="0.2">
      <c r="L185"/>
    </row>
    <row r="186" spans="12:12" x14ac:dyDescent="0.2">
      <c r="L186"/>
    </row>
    <row r="187" spans="12:12" x14ac:dyDescent="0.2">
      <c r="L187"/>
    </row>
    <row r="188" spans="12:12" x14ac:dyDescent="0.2">
      <c r="L188"/>
    </row>
    <row r="189" spans="12:12" x14ac:dyDescent="0.2">
      <c r="L189"/>
    </row>
    <row r="190" spans="12:12" x14ac:dyDescent="0.2">
      <c r="L190"/>
    </row>
    <row r="191" spans="12:12" x14ac:dyDescent="0.2">
      <c r="L191"/>
    </row>
    <row r="192" spans="12:12" x14ac:dyDescent="0.2">
      <c r="L192"/>
    </row>
    <row r="193" spans="12:12" x14ac:dyDescent="0.2">
      <c r="L193"/>
    </row>
    <row r="194" spans="12:12" x14ac:dyDescent="0.2">
      <c r="L194"/>
    </row>
    <row r="195" spans="12:12" x14ac:dyDescent="0.2">
      <c r="L195"/>
    </row>
    <row r="196" spans="12:12" x14ac:dyDescent="0.2">
      <c r="L196"/>
    </row>
    <row r="197" spans="12:12" x14ac:dyDescent="0.2">
      <c r="L197"/>
    </row>
    <row r="198" spans="12:12" x14ac:dyDescent="0.2">
      <c r="L198"/>
    </row>
    <row r="199" spans="12:12" x14ac:dyDescent="0.2">
      <c r="L199"/>
    </row>
    <row r="200" spans="12:12" x14ac:dyDescent="0.2">
      <c r="L200"/>
    </row>
    <row r="201" spans="12:12" x14ac:dyDescent="0.2">
      <c r="L201"/>
    </row>
    <row r="202" spans="12:12" x14ac:dyDescent="0.2">
      <c r="L202"/>
    </row>
    <row r="203" spans="12:12" x14ac:dyDescent="0.2">
      <c r="L203"/>
    </row>
    <row r="204" spans="12:12" x14ac:dyDescent="0.2">
      <c r="L204"/>
    </row>
    <row r="205" spans="12:12" x14ac:dyDescent="0.2">
      <c r="L205"/>
    </row>
    <row r="206" spans="12:12" x14ac:dyDescent="0.2">
      <c r="L206"/>
    </row>
    <row r="207" spans="12:12" x14ac:dyDescent="0.2">
      <c r="L207"/>
    </row>
    <row r="208" spans="12:12" x14ac:dyDescent="0.2">
      <c r="L208"/>
    </row>
    <row r="209" spans="12:12" x14ac:dyDescent="0.2">
      <c r="L209"/>
    </row>
    <row r="210" spans="12:12" x14ac:dyDescent="0.2">
      <c r="L210"/>
    </row>
    <row r="211" spans="12:12" x14ac:dyDescent="0.2">
      <c r="L211"/>
    </row>
    <row r="212" spans="12:12" x14ac:dyDescent="0.2">
      <c r="L212"/>
    </row>
    <row r="213" spans="12:12" x14ac:dyDescent="0.2">
      <c r="L213"/>
    </row>
    <row r="214" spans="12:12" x14ac:dyDescent="0.2">
      <c r="L214"/>
    </row>
    <row r="215" spans="12:12" x14ac:dyDescent="0.2">
      <c r="L215"/>
    </row>
    <row r="216" spans="12:12" x14ac:dyDescent="0.2">
      <c r="L216"/>
    </row>
    <row r="217" spans="12:12" x14ac:dyDescent="0.2">
      <c r="L217"/>
    </row>
    <row r="218" spans="12:12" x14ac:dyDescent="0.2">
      <c r="L218"/>
    </row>
    <row r="219" spans="12:12" x14ac:dyDescent="0.2">
      <c r="L219"/>
    </row>
    <row r="220" spans="12:12" x14ac:dyDescent="0.2">
      <c r="L220"/>
    </row>
    <row r="221" spans="12:12" x14ac:dyDescent="0.2">
      <c r="L221"/>
    </row>
    <row r="222" spans="12:12" x14ac:dyDescent="0.2">
      <c r="L222"/>
    </row>
    <row r="223" spans="12:12" x14ac:dyDescent="0.2">
      <c r="L223"/>
    </row>
    <row r="224" spans="12:12" x14ac:dyDescent="0.2">
      <c r="L224"/>
    </row>
    <row r="225" spans="12:12" x14ac:dyDescent="0.2">
      <c r="L225"/>
    </row>
    <row r="226" spans="12:12" x14ac:dyDescent="0.2">
      <c r="L226"/>
    </row>
    <row r="227" spans="12:12" x14ac:dyDescent="0.2">
      <c r="L227"/>
    </row>
    <row r="228" spans="12:12" x14ac:dyDescent="0.2">
      <c r="L228"/>
    </row>
    <row r="229" spans="12:12" x14ac:dyDescent="0.2">
      <c r="L229"/>
    </row>
    <row r="230" spans="12:12" x14ac:dyDescent="0.2">
      <c r="L230"/>
    </row>
    <row r="231" spans="12:12" x14ac:dyDescent="0.2">
      <c r="L231"/>
    </row>
    <row r="232" spans="12:12" x14ac:dyDescent="0.2">
      <c r="L232"/>
    </row>
    <row r="233" spans="12:12" x14ac:dyDescent="0.2">
      <c r="L233"/>
    </row>
    <row r="234" spans="12:12" x14ac:dyDescent="0.2">
      <c r="L234"/>
    </row>
    <row r="235" spans="12:12" x14ac:dyDescent="0.2">
      <c r="L235"/>
    </row>
    <row r="236" spans="12:12" x14ac:dyDescent="0.2">
      <c r="L236"/>
    </row>
    <row r="237" spans="12:12" x14ac:dyDescent="0.2">
      <c r="L237"/>
    </row>
    <row r="238" spans="12:12" x14ac:dyDescent="0.2">
      <c r="L238"/>
    </row>
    <row r="239" spans="12:12" x14ac:dyDescent="0.2">
      <c r="L239"/>
    </row>
    <row r="240" spans="12:12" x14ac:dyDescent="0.2">
      <c r="L240"/>
    </row>
    <row r="241" spans="12:12" x14ac:dyDescent="0.2">
      <c r="L241"/>
    </row>
    <row r="242" spans="12:12" x14ac:dyDescent="0.2">
      <c r="L242"/>
    </row>
    <row r="243" spans="12:12" x14ac:dyDescent="0.2">
      <c r="L243"/>
    </row>
    <row r="244" spans="12:12" x14ac:dyDescent="0.2">
      <c r="L244"/>
    </row>
    <row r="245" spans="12:12" x14ac:dyDescent="0.2">
      <c r="L245"/>
    </row>
    <row r="246" spans="12:12" x14ac:dyDescent="0.2">
      <c r="L246"/>
    </row>
    <row r="247" spans="12:12" x14ac:dyDescent="0.2">
      <c r="L247"/>
    </row>
    <row r="248" spans="12:12" x14ac:dyDescent="0.2">
      <c r="L248"/>
    </row>
    <row r="249" spans="12:12" x14ac:dyDescent="0.2">
      <c r="L249"/>
    </row>
    <row r="250" spans="12:12" x14ac:dyDescent="0.2">
      <c r="L250"/>
    </row>
    <row r="251" spans="12:12" x14ac:dyDescent="0.2">
      <c r="L251"/>
    </row>
    <row r="252" spans="12:12" x14ac:dyDescent="0.2">
      <c r="L252"/>
    </row>
    <row r="253" spans="12:12" x14ac:dyDescent="0.2">
      <c r="L253"/>
    </row>
    <row r="254" spans="12:12" x14ac:dyDescent="0.2">
      <c r="L254"/>
    </row>
    <row r="255" spans="12:12" x14ac:dyDescent="0.2">
      <c r="L255"/>
    </row>
    <row r="256" spans="12:12" x14ac:dyDescent="0.2">
      <c r="L256"/>
    </row>
    <row r="257" spans="12:12" x14ac:dyDescent="0.2">
      <c r="L257"/>
    </row>
    <row r="258" spans="12:12" x14ac:dyDescent="0.2">
      <c r="L258"/>
    </row>
    <row r="259" spans="12:12" x14ac:dyDescent="0.2">
      <c r="L259"/>
    </row>
    <row r="260" spans="12:12" x14ac:dyDescent="0.2">
      <c r="L260"/>
    </row>
    <row r="261" spans="12:12" x14ac:dyDescent="0.2">
      <c r="L261"/>
    </row>
    <row r="262" spans="12:12" x14ac:dyDescent="0.2">
      <c r="L262"/>
    </row>
    <row r="263" spans="12:12" x14ac:dyDescent="0.2">
      <c r="L263"/>
    </row>
    <row r="264" spans="12:12" x14ac:dyDescent="0.2">
      <c r="L264"/>
    </row>
    <row r="265" spans="12:12" x14ac:dyDescent="0.2">
      <c r="L265"/>
    </row>
    <row r="266" spans="12:12" x14ac:dyDescent="0.2">
      <c r="L266"/>
    </row>
    <row r="267" spans="12:12" x14ac:dyDescent="0.2">
      <c r="L267"/>
    </row>
    <row r="268" spans="12:12" x14ac:dyDescent="0.2">
      <c r="L268"/>
    </row>
    <row r="269" spans="12:12" x14ac:dyDescent="0.2">
      <c r="L269"/>
    </row>
    <row r="270" spans="12:12" x14ac:dyDescent="0.2">
      <c r="L270"/>
    </row>
    <row r="271" spans="12:12" x14ac:dyDescent="0.2">
      <c r="L271"/>
    </row>
    <row r="272" spans="12:12" x14ac:dyDescent="0.2">
      <c r="L272"/>
    </row>
    <row r="273" spans="12:12" x14ac:dyDescent="0.2">
      <c r="L273"/>
    </row>
    <row r="274" spans="12:12" x14ac:dyDescent="0.2">
      <c r="L274"/>
    </row>
    <row r="275" spans="12:12" x14ac:dyDescent="0.2">
      <c r="L275"/>
    </row>
    <row r="276" spans="12:12" x14ac:dyDescent="0.2">
      <c r="L276"/>
    </row>
    <row r="277" spans="12:12" x14ac:dyDescent="0.2">
      <c r="L277"/>
    </row>
    <row r="278" spans="12:12" x14ac:dyDescent="0.2">
      <c r="L278"/>
    </row>
    <row r="279" spans="12:12" x14ac:dyDescent="0.2">
      <c r="L279"/>
    </row>
    <row r="280" spans="12:12" x14ac:dyDescent="0.2">
      <c r="L280"/>
    </row>
    <row r="281" spans="12:12" x14ac:dyDescent="0.2">
      <c r="L281"/>
    </row>
    <row r="282" spans="12:12" x14ac:dyDescent="0.2">
      <c r="L282"/>
    </row>
    <row r="283" spans="12:12" x14ac:dyDescent="0.2">
      <c r="L283"/>
    </row>
    <row r="284" spans="12:12" x14ac:dyDescent="0.2">
      <c r="L284"/>
    </row>
    <row r="285" spans="12:12" x14ac:dyDescent="0.2">
      <c r="L285"/>
    </row>
    <row r="286" spans="12:12" x14ac:dyDescent="0.2">
      <c r="L286"/>
    </row>
    <row r="287" spans="12:12" x14ac:dyDescent="0.2">
      <c r="L287"/>
    </row>
    <row r="288" spans="12:12" x14ac:dyDescent="0.2">
      <c r="L288"/>
    </row>
    <row r="289" spans="12:12" x14ac:dyDescent="0.2">
      <c r="L289"/>
    </row>
  </sheetData>
  <sheetProtection algorithmName="SHA-512" hashValue="5FhPoeWeR7KzApkJ/6z+FEQi91LQvgaU0x662KqfDKPK0pfOmpiesZzbQRSHTLaSf9z3Kb8Fkqtn6D7NisYpFA==" saltValue="c2ii5usgjNNkGJUqr6ANhw==" spinCount="100000" sheet="1" objects="1" scenarios="1" selectLockedCells="1"/>
  <protectedRanges>
    <protectedRange algorithmName="SHA-512" hashValue="4zHO05D4snRnUy4QLH5r4gAzuh9sjD7+Dhh60/sim+uqpc4ilRrY/p8x9e366VeC+EblnAmFdtOW+7yl2wHzoQ==" saltValue="wA4s5CS90OOfxR5apj8llA==" spinCount="100000" sqref="C9:L38" name="Intervalo Digitavel"/>
  </protectedRanges>
  <mergeCells count="2">
    <mergeCell ref="G7:H7"/>
    <mergeCell ref="A7:E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Footer>&amp;L&amp;12&amp;A&amp;C&amp;12Página &amp;P de &amp;N&amp;R&amp;12&amp;D  &amp;T</oddFooter>
  </headerFooter>
  <rowBreaks count="1" manualBreakCount="1">
    <brk id="32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170"/>
  <sheetViews>
    <sheetView zoomScale="91" zoomScaleNormal="91" zoomScaleSheetLayoutView="71" workbookViewId="0">
      <selection activeCell="T8" sqref="T8"/>
    </sheetView>
  </sheetViews>
  <sheetFormatPr defaultRowHeight="12.75" x14ac:dyDescent="0.2"/>
  <cols>
    <col min="1" max="1" width="5.83203125" style="32" customWidth="1"/>
    <col min="2" max="2" width="42.83203125" style="32" customWidth="1"/>
    <col min="3" max="12" width="21" style="32" customWidth="1"/>
    <col min="13" max="16" width="29.6640625" style="32" customWidth="1"/>
    <col min="17" max="17" width="19.6640625" style="32" customWidth="1"/>
    <col min="18" max="19" width="29.6640625" style="32" customWidth="1"/>
    <col min="20" max="20" width="9.33203125" style="32"/>
    <col min="21" max="21" width="10" style="32" bestFit="1" customWidth="1"/>
    <col min="22" max="23" width="9.33203125" style="32"/>
    <col min="24" max="25" width="10" style="32" bestFit="1" customWidth="1"/>
    <col min="26" max="16384" width="9.33203125" style="32"/>
  </cols>
  <sheetData>
    <row r="6" spans="1:20" ht="30.75" customHeight="1" thickBot="1" x14ac:dyDescent="0.25"/>
    <row r="7" spans="1:20" ht="22.5" customHeight="1" thickBot="1" x14ac:dyDescent="0.25">
      <c r="A7" s="149" t="s">
        <v>51</v>
      </c>
      <c r="B7" s="150"/>
      <c r="C7" s="150"/>
      <c r="D7" s="150"/>
      <c r="E7" s="151"/>
      <c r="F7" s="71" t="s">
        <v>39</v>
      </c>
      <c r="G7" s="147">
        <f>+'Pesquisa de Preços'!G7:H7</f>
        <v>0</v>
      </c>
      <c r="H7" s="148"/>
    </row>
    <row r="8" spans="1:20" s="133" customFormat="1" ht="90.75" thickBot="1" x14ac:dyDescent="0.25">
      <c r="A8" s="126" t="s">
        <v>40</v>
      </c>
      <c r="B8" s="127" t="s">
        <v>41</v>
      </c>
      <c r="C8" s="128" t="s">
        <v>42</v>
      </c>
      <c r="D8" s="128" t="s">
        <v>42</v>
      </c>
      <c r="E8" s="128" t="s">
        <v>42</v>
      </c>
      <c r="F8" s="128" t="s">
        <v>42</v>
      </c>
      <c r="G8" s="128" t="s">
        <v>42</v>
      </c>
      <c r="H8" s="128" t="s">
        <v>42</v>
      </c>
      <c r="I8" s="128" t="s">
        <v>42</v>
      </c>
      <c r="J8" s="128" t="s">
        <v>42</v>
      </c>
      <c r="K8" s="128" t="s">
        <v>42</v>
      </c>
      <c r="L8" s="129" t="s">
        <v>42</v>
      </c>
      <c r="M8" s="130" t="s">
        <v>43</v>
      </c>
      <c r="N8" s="131" t="s">
        <v>33</v>
      </c>
      <c r="O8" s="131" t="s">
        <v>34</v>
      </c>
      <c r="P8" s="131" t="s">
        <v>35</v>
      </c>
      <c r="Q8" s="131" t="s">
        <v>44</v>
      </c>
      <c r="R8" s="131" t="s">
        <v>45</v>
      </c>
      <c r="S8" s="132" t="s">
        <v>46</v>
      </c>
    </row>
    <row r="9" spans="1:20" ht="48" customHeight="1" x14ac:dyDescent="0.2">
      <c r="A9" s="78">
        <f>+'Pesquisa de Preços'!A9</f>
        <v>0</v>
      </c>
      <c r="B9" s="79">
        <f>+'Pesquisa de Preços'!B9:B9</f>
        <v>0</v>
      </c>
      <c r="C9" s="80" t="e">
        <f t="shared" ref="C9:C16" si="0">IF(AND(C96&gt;=M96,C96&lt;=N96,C96&lt;&gt;0),C96,"x")</f>
        <v>#DIV/0!</v>
      </c>
      <c r="D9" s="80" t="e">
        <f t="shared" ref="D9:D16" si="1">IF(AND(D96&gt;=M96,D96&lt;=N96,D96&lt;&gt;0),D96,"x")</f>
        <v>#DIV/0!</v>
      </c>
      <c r="E9" s="80" t="e">
        <f t="shared" ref="E9:E16" si="2">IF(AND(E96&gt;=M96,E96&lt;=N96,E96&lt;&gt;0),E96,"x")</f>
        <v>#DIV/0!</v>
      </c>
      <c r="F9" s="80" t="e">
        <f t="shared" ref="F9:F16" si="3">IF(AND(F96&gt;=M96,F96&lt;=N96,F96&lt;&gt;0),F96,"x")</f>
        <v>#DIV/0!</v>
      </c>
      <c r="G9" s="80" t="e">
        <f t="shared" ref="G9:G16" si="4">IF(AND(G96&gt;=M96,G96&lt;=N96,G96&lt;&gt;0),G96,"x")</f>
        <v>#DIV/0!</v>
      </c>
      <c r="H9" s="80" t="e">
        <f t="shared" ref="H9:H16" si="5">IF(AND(H96&gt;=M96,H96&lt;=N96,H96&lt;&gt;0),H96,"x")</f>
        <v>#DIV/0!</v>
      </c>
      <c r="I9" s="80" t="e">
        <f t="shared" ref="I9:I15" si="6">IF(AND(I96&gt;=M96,I96&lt;=N96,I96&lt;&gt;0),I96,"x")</f>
        <v>#DIV/0!</v>
      </c>
      <c r="J9" s="80" t="e">
        <f t="shared" ref="J9:J16" si="7">IF(AND(J96&gt;=M96,J96&lt;=N96,J96&lt;&gt;0),J96,"x")</f>
        <v>#DIV/0!</v>
      </c>
      <c r="K9" s="80" t="e">
        <f t="shared" ref="K9:K16" si="8">IF(AND(K96&gt;=M96,K96&lt;=N96,K96&lt;&gt;0),K96,"x")</f>
        <v>#DIV/0!</v>
      </c>
      <c r="L9" s="119" t="e">
        <f t="shared" ref="L9:L16" si="9">IF(AND(L96&gt;=M96,L96&lt;=N96,L96&lt;&gt;0),L96,"x")</f>
        <v>#DIV/0!</v>
      </c>
      <c r="M9" s="122" t="e">
        <f>SUM(C9:L9)/COUNT(C9:L9)</f>
        <v>#DIV/0!</v>
      </c>
      <c r="N9" s="80" t="e">
        <f t="shared" ref="N9:N38" si="10">+M58</f>
        <v>#DIV/0!</v>
      </c>
      <c r="O9" s="81" t="e">
        <f>N9/(COUNT(C9:L9)-1)</f>
        <v>#DIV/0!</v>
      </c>
      <c r="P9" s="80" t="e">
        <f t="shared" ref="P9:P36" si="11">SQRT(O9)</f>
        <v>#DIV/0!</v>
      </c>
      <c r="Q9" s="82" t="e">
        <f>((P9/M9)*100)</f>
        <v>#DIV/0!</v>
      </c>
      <c r="R9" s="83" t="e">
        <f>IF(Q9&lt;25,M9," ")</f>
        <v>#DIV/0!</v>
      </c>
      <c r="S9" s="84" t="e">
        <f>IF(Q9&gt;25,MEDIAN(C9,D9,E9,F9,G9,H9,I9,J9,K9,L9)," ")</f>
        <v>#DIV/0!</v>
      </c>
      <c r="T9" s="37"/>
    </row>
    <row r="10" spans="1:20" ht="48" customHeight="1" x14ac:dyDescent="0.2">
      <c r="A10" s="85">
        <f>+'Pesquisa de Preços'!A10</f>
        <v>0</v>
      </c>
      <c r="B10" s="86">
        <f>+'Pesquisa de Preços'!B10:B10</f>
        <v>0</v>
      </c>
      <c r="C10" s="47" t="e">
        <f t="shared" si="0"/>
        <v>#DIV/0!</v>
      </c>
      <c r="D10" s="47" t="e">
        <f t="shared" si="1"/>
        <v>#DIV/0!</v>
      </c>
      <c r="E10" s="47" t="e">
        <f t="shared" si="2"/>
        <v>#DIV/0!</v>
      </c>
      <c r="F10" s="47" t="e">
        <f t="shared" si="3"/>
        <v>#DIV/0!</v>
      </c>
      <c r="G10" s="47" t="e">
        <f t="shared" si="4"/>
        <v>#DIV/0!</v>
      </c>
      <c r="H10" s="47" t="e">
        <f t="shared" si="5"/>
        <v>#DIV/0!</v>
      </c>
      <c r="I10" s="47" t="e">
        <f t="shared" si="6"/>
        <v>#DIV/0!</v>
      </c>
      <c r="J10" s="47" t="e">
        <f t="shared" si="7"/>
        <v>#DIV/0!</v>
      </c>
      <c r="K10" s="47" t="e">
        <f t="shared" si="8"/>
        <v>#DIV/0!</v>
      </c>
      <c r="L10" s="120" t="e">
        <f t="shared" si="9"/>
        <v>#DIV/0!</v>
      </c>
      <c r="M10" s="123" t="e">
        <f>SUM(C10:L10)/COUNT(C10:L10)</f>
        <v>#DIV/0!</v>
      </c>
      <c r="N10" s="47" t="e">
        <f t="shared" si="10"/>
        <v>#DIV/0!</v>
      </c>
      <c r="O10" s="46" t="e">
        <f t="shared" ref="O10:O14" si="12">N10/(COUNT(C10:L10)-1)</f>
        <v>#DIV/0!</v>
      </c>
      <c r="P10" s="47" t="e">
        <f t="shared" si="11"/>
        <v>#DIV/0!</v>
      </c>
      <c r="Q10" s="48" t="e">
        <f>((P10/M10)*100)</f>
        <v>#DIV/0!</v>
      </c>
      <c r="R10" s="35" t="e">
        <f>IF(Q10&lt;25,M10," ")</f>
        <v>#DIV/0!</v>
      </c>
      <c r="S10" s="70" t="e">
        <f>IF(Q10&gt;25,MEDIAN(C10,D10,E10,F10,G10,H10,I10,J10,K10,L10)," ")</f>
        <v>#DIV/0!</v>
      </c>
      <c r="T10" s="37"/>
    </row>
    <row r="11" spans="1:20" ht="48" customHeight="1" x14ac:dyDescent="0.2">
      <c r="A11" s="85">
        <f>+'Pesquisa de Preços'!A11</f>
        <v>0</v>
      </c>
      <c r="B11" s="86">
        <f>+'Pesquisa de Preços'!B11:B11</f>
        <v>0</v>
      </c>
      <c r="C11" s="47" t="e">
        <f t="shared" si="0"/>
        <v>#DIV/0!</v>
      </c>
      <c r="D11" s="47" t="e">
        <f t="shared" si="1"/>
        <v>#DIV/0!</v>
      </c>
      <c r="E11" s="47" t="e">
        <f t="shared" si="2"/>
        <v>#DIV/0!</v>
      </c>
      <c r="F11" s="47" t="e">
        <f t="shared" si="3"/>
        <v>#DIV/0!</v>
      </c>
      <c r="G11" s="47" t="e">
        <f t="shared" si="4"/>
        <v>#DIV/0!</v>
      </c>
      <c r="H11" s="47" t="e">
        <f t="shared" si="5"/>
        <v>#DIV/0!</v>
      </c>
      <c r="I11" s="47" t="e">
        <f t="shared" si="6"/>
        <v>#DIV/0!</v>
      </c>
      <c r="J11" s="47" t="e">
        <f t="shared" si="7"/>
        <v>#DIV/0!</v>
      </c>
      <c r="K11" s="47" t="e">
        <f t="shared" si="8"/>
        <v>#DIV/0!</v>
      </c>
      <c r="L11" s="120" t="e">
        <f t="shared" si="9"/>
        <v>#DIV/0!</v>
      </c>
      <c r="M11" s="123" t="e">
        <f>SUM(C11:L11)/COUNT(C11:L11)</f>
        <v>#DIV/0!</v>
      </c>
      <c r="N11" s="47" t="e">
        <f t="shared" si="10"/>
        <v>#DIV/0!</v>
      </c>
      <c r="O11" s="46" t="e">
        <f t="shared" si="12"/>
        <v>#DIV/0!</v>
      </c>
      <c r="P11" s="47" t="e">
        <f t="shared" si="11"/>
        <v>#DIV/0!</v>
      </c>
      <c r="Q11" s="48" t="e">
        <f>((P11/M11)*100)</f>
        <v>#DIV/0!</v>
      </c>
      <c r="R11" s="35" t="e">
        <f>IF(Q11&lt;25,M11," ")</f>
        <v>#DIV/0!</v>
      </c>
      <c r="S11" s="70" t="e">
        <f t="shared" ref="S11:S38" si="13">IF(Q11&gt;25,MEDIAN(C11,D11,E11,F11,G11,H11,I11,J11,K11,L11)," ")</f>
        <v>#DIV/0!</v>
      </c>
    </row>
    <row r="12" spans="1:20" ht="48" customHeight="1" x14ac:dyDescent="0.2">
      <c r="A12" s="85">
        <f>+'Pesquisa de Preços'!A12</f>
        <v>0</v>
      </c>
      <c r="B12" s="86">
        <f>+'Pesquisa de Preços'!B12:B12</f>
        <v>0</v>
      </c>
      <c r="C12" s="47" t="e">
        <f t="shared" si="0"/>
        <v>#DIV/0!</v>
      </c>
      <c r="D12" s="47" t="e">
        <f t="shared" si="1"/>
        <v>#DIV/0!</v>
      </c>
      <c r="E12" s="47" t="e">
        <f t="shared" si="2"/>
        <v>#DIV/0!</v>
      </c>
      <c r="F12" s="47" t="e">
        <f t="shared" si="3"/>
        <v>#DIV/0!</v>
      </c>
      <c r="G12" s="47" t="e">
        <f t="shared" si="4"/>
        <v>#DIV/0!</v>
      </c>
      <c r="H12" s="47" t="e">
        <f t="shared" si="5"/>
        <v>#DIV/0!</v>
      </c>
      <c r="I12" s="47" t="e">
        <f t="shared" si="6"/>
        <v>#DIV/0!</v>
      </c>
      <c r="J12" s="47" t="e">
        <f t="shared" si="7"/>
        <v>#DIV/0!</v>
      </c>
      <c r="K12" s="47" t="e">
        <f t="shared" si="8"/>
        <v>#DIV/0!</v>
      </c>
      <c r="L12" s="120" t="e">
        <f t="shared" si="9"/>
        <v>#DIV/0!</v>
      </c>
      <c r="M12" s="123" t="e">
        <f>SUM(C12:L12)/COUNT(C12:L12)</f>
        <v>#DIV/0!</v>
      </c>
      <c r="N12" s="47" t="e">
        <f t="shared" si="10"/>
        <v>#DIV/0!</v>
      </c>
      <c r="O12" s="46" t="e">
        <f t="shared" si="12"/>
        <v>#DIV/0!</v>
      </c>
      <c r="P12" s="47" t="e">
        <f>SQRT(O12)</f>
        <v>#DIV/0!</v>
      </c>
      <c r="Q12" s="48" t="e">
        <f t="shared" ref="Q12:Q17" si="14">((P12/M12)*100)</f>
        <v>#DIV/0!</v>
      </c>
      <c r="R12" s="35" t="e">
        <f t="shared" ref="R12:R38" si="15">IF(Q12&lt;25,M12," ")</f>
        <v>#DIV/0!</v>
      </c>
      <c r="S12" s="70" t="e">
        <f t="shared" si="13"/>
        <v>#DIV/0!</v>
      </c>
    </row>
    <row r="13" spans="1:20" s="38" customFormat="1" ht="48" customHeight="1" x14ac:dyDescent="0.2">
      <c r="A13" s="87">
        <f>+'Pesquisa de Preços'!A13</f>
        <v>0</v>
      </c>
      <c r="B13" s="88">
        <f>+'Pesquisa de Preços'!B13:B13</f>
        <v>0</v>
      </c>
      <c r="C13" s="47" t="e">
        <f t="shared" si="0"/>
        <v>#DIV/0!</v>
      </c>
      <c r="D13" s="47" t="e">
        <f t="shared" si="1"/>
        <v>#DIV/0!</v>
      </c>
      <c r="E13" s="47" t="e">
        <f t="shared" si="2"/>
        <v>#DIV/0!</v>
      </c>
      <c r="F13" s="47" t="e">
        <f t="shared" si="3"/>
        <v>#DIV/0!</v>
      </c>
      <c r="G13" s="47" t="e">
        <f t="shared" si="4"/>
        <v>#DIV/0!</v>
      </c>
      <c r="H13" s="47" t="e">
        <f t="shared" si="5"/>
        <v>#DIV/0!</v>
      </c>
      <c r="I13" s="47" t="e">
        <f t="shared" si="6"/>
        <v>#DIV/0!</v>
      </c>
      <c r="J13" s="47" t="e">
        <f t="shared" si="7"/>
        <v>#DIV/0!</v>
      </c>
      <c r="K13" s="47" t="e">
        <f t="shared" si="8"/>
        <v>#DIV/0!</v>
      </c>
      <c r="L13" s="120" t="e">
        <f t="shared" si="9"/>
        <v>#DIV/0!</v>
      </c>
      <c r="M13" s="124" t="e">
        <f t="shared" ref="M13:M17" si="16">SUM(C13:L13)/COUNT(C13:L13)</f>
        <v>#DIV/0!</v>
      </c>
      <c r="N13" s="47" t="e">
        <f t="shared" si="10"/>
        <v>#DIV/0!</v>
      </c>
      <c r="O13" s="50" t="e">
        <f t="shared" si="12"/>
        <v>#DIV/0!</v>
      </c>
      <c r="P13" s="51" t="e">
        <f>SQRT(O13)</f>
        <v>#DIV/0!</v>
      </c>
      <c r="Q13" s="52" t="e">
        <f t="shared" si="14"/>
        <v>#DIV/0!</v>
      </c>
      <c r="R13" s="35" t="e">
        <f t="shared" si="15"/>
        <v>#DIV/0!</v>
      </c>
      <c r="S13" s="70" t="e">
        <f t="shared" si="13"/>
        <v>#DIV/0!</v>
      </c>
    </row>
    <row r="14" spans="1:20" ht="48" customHeight="1" x14ac:dyDescent="0.2">
      <c r="A14" s="85">
        <f>+'Pesquisa de Preços'!A14</f>
        <v>0</v>
      </c>
      <c r="B14" s="86">
        <f>+'Pesquisa de Preços'!B14:B14</f>
        <v>0</v>
      </c>
      <c r="C14" s="47" t="e">
        <f t="shared" si="0"/>
        <v>#DIV/0!</v>
      </c>
      <c r="D14" s="47" t="e">
        <f t="shared" si="1"/>
        <v>#DIV/0!</v>
      </c>
      <c r="E14" s="47" t="e">
        <f t="shared" si="2"/>
        <v>#DIV/0!</v>
      </c>
      <c r="F14" s="47" t="e">
        <f t="shared" si="3"/>
        <v>#DIV/0!</v>
      </c>
      <c r="G14" s="47" t="e">
        <f t="shared" si="4"/>
        <v>#DIV/0!</v>
      </c>
      <c r="H14" s="47" t="e">
        <f t="shared" si="5"/>
        <v>#DIV/0!</v>
      </c>
      <c r="I14" s="47" t="e">
        <f t="shared" si="6"/>
        <v>#DIV/0!</v>
      </c>
      <c r="J14" s="47" t="e">
        <f t="shared" si="7"/>
        <v>#DIV/0!</v>
      </c>
      <c r="K14" s="47" t="e">
        <f t="shared" si="8"/>
        <v>#DIV/0!</v>
      </c>
      <c r="L14" s="120" t="e">
        <f t="shared" si="9"/>
        <v>#DIV/0!</v>
      </c>
      <c r="M14" s="123" t="e">
        <f t="shared" si="16"/>
        <v>#DIV/0!</v>
      </c>
      <c r="N14" s="47" t="e">
        <f t="shared" si="10"/>
        <v>#DIV/0!</v>
      </c>
      <c r="O14" s="46" t="e">
        <f t="shared" si="12"/>
        <v>#DIV/0!</v>
      </c>
      <c r="P14" s="47" t="e">
        <f>SQRT(O14)</f>
        <v>#DIV/0!</v>
      </c>
      <c r="Q14" s="48" t="e">
        <f t="shared" si="14"/>
        <v>#DIV/0!</v>
      </c>
      <c r="R14" s="35" t="e">
        <f t="shared" si="15"/>
        <v>#DIV/0!</v>
      </c>
      <c r="S14" s="70" t="e">
        <f t="shared" si="13"/>
        <v>#DIV/0!</v>
      </c>
    </row>
    <row r="15" spans="1:20" ht="48" customHeight="1" x14ac:dyDescent="0.2">
      <c r="A15" s="85">
        <f>+'Pesquisa de Preços'!A15</f>
        <v>0</v>
      </c>
      <c r="B15" s="86">
        <f>+'Pesquisa de Preços'!B15:B15</f>
        <v>0</v>
      </c>
      <c r="C15" s="47" t="e">
        <f t="shared" si="0"/>
        <v>#DIV/0!</v>
      </c>
      <c r="D15" s="47" t="e">
        <f t="shared" si="1"/>
        <v>#DIV/0!</v>
      </c>
      <c r="E15" s="47" t="e">
        <f t="shared" si="2"/>
        <v>#DIV/0!</v>
      </c>
      <c r="F15" s="47" t="e">
        <f t="shared" si="3"/>
        <v>#DIV/0!</v>
      </c>
      <c r="G15" s="47" t="e">
        <f t="shared" si="4"/>
        <v>#DIV/0!</v>
      </c>
      <c r="H15" s="47" t="e">
        <f t="shared" si="5"/>
        <v>#DIV/0!</v>
      </c>
      <c r="I15" s="47" t="e">
        <f t="shared" si="6"/>
        <v>#DIV/0!</v>
      </c>
      <c r="J15" s="47" t="e">
        <f t="shared" si="7"/>
        <v>#DIV/0!</v>
      </c>
      <c r="K15" s="47" t="e">
        <f t="shared" si="8"/>
        <v>#DIV/0!</v>
      </c>
      <c r="L15" s="120" t="e">
        <f t="shared" si="9"/>
        <v>#DIV/0!</v>
      </c>
      <c r="M15" s="123" t="e">
        <f t="shared" si="16"/>
        <v>#DIV/0!</v>
      </c>
      <c r="N15" s="47" t="e">
        <f t="shared" si="10"/>
        <v>#DIV/0!</v>
      </c>
      <c r="O15" s="46" t="e">
        <f t="shared" ref="O15:O36" si="17">N15/(COUNT(C15:L15)-1)</f>
        <v>#DIV/0!</v>
      </c>
      <c r="P15" s="47" t="e">
        <f t="shared" si="11"/>
        <v>#DIV/0!</v>
      </c>
      <c r="Q15" s="48" t="e">
        <f t="shared" si="14"/>
        <v>#DIV/0!</v>
      </c>
      <c r="R15" s="35" t="e">
        <f t="shared" si="15"/>
        <v>#DIV/0!</v>
      </c>
      <c r="S15" s="70" t="e">
        <f t="shared" si="13"/>
        <v>#DIV/0!</v>
      </c>
    </row>
    <row r="16" spans="1:20" ht="48" customHeight="1" x14ac:dyDescent="0.2">
      <c r="A16" s="85">
        <f>+'Pesquisa de Preços'!A16</f>
        <v>0</v>
      </c>
      <c r="B16" s="86">
        <f>+'Pesquisa de Preços'!B16:B16</f>
        <v>0</v>
      </c>
      <c r="C16" s="47" t="e">
        <f t="shared" si="0"/>
        <v>#DIV/0!</v>
      </c>
      <c r="D16" s="47" t="e">
        <f t="shared" si="1"/>
        <v>#DIV/0!</v>
      </c>
      <c r="E16" s="47" t="e">
        <f t="shared" si="2"/>
        <v>#DIV/0!</v>
      </c>
      <c r="F16" s="47" t="e">
        <f t="shared" si="3"/>
        <v>#DIV/0!</v>
      </c>
      <c r="G16" s="47" t="e">
        <f t="shared" si="4"/>
        <v>#DIV/0!</v>
      </c>
      <c r="H16" s="47" t="e">
        <f t="shared" si="5"/>
        <v>#DIV/0!</v>
      </c>
      <c r="I16" s="47" t="e">
        <f>IF(AND(I103&gt;=M103,I103&lt;=N103,I103&lt;&gt;0),I103,"x")</f>
        <v>#DIV/0!</v>
      </c>
      <c r="J16" s="47" t="e">
        <f t="shared" si="7"/>
        <v>#DIV/0!</v>
      </c>
      <c r="K16" s="47" t="e">
        <f t="shared" si="8"/>
        <v>#DIV/0!</v>
      </c>
      <c r="L16" s="120" t="e">
        <f t="shared" si="9"/>
        <v>#DIV/0!</v>
      </c>
      <c r="M16" s="123" t="e">
        <f t="shared" si="16"/>
        <v>#DIV/0!</v>
      </c>
      <c r="N16" s="47" t="e">
        <f t="shared" si="10"/>
        <v>#DIV/0!</v>
      </c>
      <c r="O16" s="46" t="e">
        <f t="shared" si="17"/>
        <v>#DIV/0!</v>
      </c>
      <c r="P16" s="47" t="e">
        <f t="shared" si="11"/>
        <v>#DIV/0!</v>
      </c>
      <c r="Q16" s="48" t="e">
        <f t="shared" si="14"/>
        <v>#DIV/0!</v>
      </c>
      <c r="R16" s="35" t="e">
        <f t="shared" si="15"/>
        <v>#DIV/0!</v>
      </c>
      <c r="S16" s="70" t="e">
        <f t="shared" si="13"/>
        <v>#DIV/0!</v>
      </c>
    </row>
    <row r="17" spans="1:19" ht="48" customHeight="1" x14ac:dyDescent="0.2">
      <c r="A17" s="85">
        <f>+'Pesquisa de Preços'!A17</f>
        <v>0</v>
      </c>
      <c r="B17" s="86">
        <f>+'Pesquisa de Preços'!B17:B17</f>
        <v>0</v>
      </c>
      <c r="C17" s="47" t="e">
        <f t="shared" ref="C17" si="18">IF(AND(C104&gt;=M104,C104&lt;=N104,C104&lt;&gt;0),C104,"x")</f>
        <v>#DIV/0!</v>
      </c>
      <c r="D17" s="47" t="e">
        <f t="shared" ref="D17" si="19">IF(AND(D104&gt;=M104,D104&lt;=N104,D104&lt;&gt;0),D104,"x")</f>
        <v>#DIV/0!</v>
      </c>
      <c r="E17" s="47" t="e">
        <f t="shared" ref="E17" si="20">IF(AND(E104&gt;=M104,E104&lt;=N104,E104&lt;&gt;0),E104,"x")</f>
        <v>#DIV/0!</v>
      </c>
      <c r="F17" s="47" t="e">
        <f t="shared" ref="F17" si="21">IF(AND(F104&gt;=M104,F104&lt;=N104,F104&lt;&gt;0),F104,"x")</f>
        <v>#DIV/0!</v>
      </c>
      <c r="G17" s="47" t="e">
        <f t="shared" ref="G17" si="22">IF(AND(G104&gt;=M104,G104&lt;=N104,G104&lt;&gt;0),G104,"x")</f>
        <v>#DIV/0!</v>
      </c>
      <c r="H17" s="47" t="e">
        <f t="shared" ref="H17" si="23">IF(AND(H104&gt;=M104,H104&lt;=N104,H104&lt;&gt;0),H104,"x")</f>
        <v>#DIV/0!</v>
      </c>
      <c r="I17" s="47" t="e">
        <f>IF(AND(I104&gt;=M104,I104&lt;=N104,I104&lt;&gt;0),I104,"x")</f>
        <v>#DIV/0!</v>
      </c>
      <c r="J17" s="47" t="e">
        <f t="shared" ref="J17" si="24">IF(AND(J104&gt;=M104,J104&lt;=N104,J104&lt;&gt;0),J104,"x")</f>
        <v>#DIV/0!</v>
      </c>
      <c r="K17" s="47" t="e">
        <f t="shared" ref="K17" si="25">IF(AND(K104&gt;=M104,K104&lt;=N104,K104&lt;&gt;0),K104,"x")</f>
        <v>#DIV/0!</v>
      </c>
      <c r="L17" s="120" t="e">
        <f t="shared" ref="L17" si="26">IF(AND(L104&gt;=M104,L104&lt;=N104,L104&lt;&gt;0),L104,"x")</f>
        <v>#DIV/0!</v>
      </c>
      <c r="M17" s="123" t="e">
        <f t="shared" si="16"/>
        <v>#DIV/0!</v>
      </c>
      <c r="N17" s="47" t="e">
        <f t="shared" si="10"/>
        <v>#DIV/0!</v>
      </c>
      <c r="O17" s="46" t="e">
        <f t="shared" si="17"/>
        <v>#DIV/0!</v>
      </c>
      <c r="P17" s="47" t="e">
        <f t="shared" si="11"/>
        <v>#DIV/0!</v>
      </c>
      <c r="Q17" s="48" t="e">
        <f t="shared" si="14"/>
        <v>#DIV/0!</v>
      </c>
      <c r="R17" s="35" t="e">
        <f t="shared" si="15"/>
        <v>#DIV/0!</v>
      </c>
      <c r="S17" s="70" t="e">
        <f t="shared" si="13"/>
        <v>#DIV/0!</v>
      </c>
    </row>
    <row r="18" spans="1:19" ht="48" customHeight="1" x14ac:dyDescent="0.2">
      <c r="A18" s="85">
        <f>+'Pesquisa de Preços'!A18</f>
        <v>0</v>
      </c>
      <c r="B18" s="86">
        <f>+'Pesquisa de Preços'!B18:B18</f>
        <v>0</v>
      </c>
      <c r="C18" s="47" t="e">
        <f t="shared" ref="C18:C38" si="27">IF(AND(C105&gt;=M105,C105&lt;=N105,C105&lt;&gt;0),C105,"x")</f>
        <v>#DIV/0!</v>
      </c>
      <c r="D18" s="47" t="e">
        <f t="shared" ref="D18:D38" si="28">IF(AND(D105&gt;=M105,D105&lt;=N105,D105&lt;&gt;0),D105,"x")</f>
        <v>#DIV/0!</v>
      </c>
      <c r="E18" s="47" t="e">
        <f t="shared" ref="E18:E38" si="29">IF(AND(E105&gt;=M105,E105&lt;=N105,E105&lt;&gt;0),E105,"x")</f>
        <v>#DIV/0!</v>
      </c>
      <c r="F18" s="47" t="e">
        <f t="shared" ref="F18:F38" si="30">IF(AND(F105&gt;=M105,F105&lt;=N105,F105&lt;&gt;0),F105,"x")</f>
        <v>#DIV/0!</v>
      </c>
      <c r="G18" s="47" t="e">
        <f t="shared" ref="G18:G38" si="31">IF(AND(G105&gt;=M105,G105&lt;=N105,G105&lt;&gt;0),G105,"x")</f>
        <v>#DIV/0!</v>
      </c>
      <c r="H18" s="47" t="e">
        <f t="shared" ref="H18:H38" si="32">IF(AND(H105&gt;=M105,H105&lt;=N105,H105&lt;&gt;0),H105,"x")</f>
        <v>#DIV/0!</v>
      </c>
      <c r="I18" s="47" t="e">
        <f t="shared" ref="I18:I38" si="33">IF(AND(I105&gt;=M105,I105&lt;=N105,I105&lt;&gt;0),I105,"x")</f>
        <v>#DIV/0!</v>
      </c>
      <c r="J18" s="47" t="e">
        <f t="shared" ref="J18:J38" si="34">IF(AND(J105&gt;=M105,J105&lt;=N105,J105&lt;&gt;0),J105,"x")</f>
        <v>#DIV/0!</v>
      </c>
      <c r="K18" s="47" t="e">
        <f t="shared" ref="K18:K38" si="35">IF(AND(K105&gt;=M105,K105&lt;=N105,K105&lt;&gt;0),K105,"x")</f>
        <v>#DIV/0!</v>
      </c>
      <c r="L18" s="120" t="e">
        <f t="shared" ref="L18:L38" si="36">IF(AND(L105&gt;=M105,L105&lt;=N105,L105&lt;&gt;0),L105,"x")</f>
        <v>#DIV/0!</v>
      </c>
      <c r="M18" s="123" t="e">
        <f t="shared" ref="M18:M36" si="37">SUM(C18:L18)/COUNT(C18:L18)</f>
        <v>#DIV/0!</v>
      </c>
      <c r="N18" s="47" t="e">
        <f t="shared" si="10"/>
        <v>#DIV/0!</v>
      </c>
      <c r="O18" s="46" t="e">
        <f t="shared" si="17"/>
        <v>#DIV/0!</v>
      </c>
      <c r="P18" s="47" t="e">
        <f t="shared" si="11"/>
        <v>#DIV/0!</v>
      </c>
      <c r="Q18" s="48" t="e">
        <f t="shared" ref="Q18:Q36" si="38">((P18/M18)*100)</f>
        <v>#DIV/0!</v>
      </c>
      <c r="R18" s="35" t="e">
        <f t="shared" si="15"/>
        <v>#DIV/0!</v>
      </c>
      <c r="S18" s="70" t="e">
        <f t="shared" si="13"/>
        <v>#DIV/0!</v>
      </c>
    </row>
    <row r="19" spans="1:19" ht="48" customHeight="1" x14ac:dyDescent="0.2">
      <c r="A19" s="85">
        <f>+'Pesquisa de Preços'!A19</f>
        <v>0</v>
      </c>
      <c r="B19" s="86">
        <f>+'Pesquisa de Preços'!B19:B19</f>
        <v>0</v>
      </c>
      <c r="C19" s="47" t="e">
        <f t="shared" si="27"/>
        <v>#DIV/0!</v>
      </c>
      <c r="D19" s="47" t="e">
        <f t="shared" si="28"/>
        <v>#DIV/0!</v>
      </c>
      <c r="E19" s="47" t="e">
        <f t="shared" si="29"/>
        <v>#DIV/0!</v>
      </c>
      <c r="F19" s="47" t="e">
        <f t="shared" si="30"/>
        <v>#DIV/0!</v>
      </c>
      <c r="G19" s="47" t="e">
        <f t="shared" si="31"/>
        <v>#DIV/0!</v>
      </c>
      <c r="H19" s="47" t="e">
        <f t="shared" si="32"/>
        <v>#DIV/0!</v>
      </c>
      <c r="I19" s="47" t="e">
        <f t="shared" si="33"/>
        <v>#DIV/0!</v>
      </c>
      <c r="J19" s="47" t="e">
        <f t="shared" si="34"/>
        <v>#DIV/0!</v>
      </c>
      <c r="K19" s="47" t="e">
        <f t="shared" si="35"/>
        <v>#DIV/0!</v>
      </c>
      <c r="L19" s="120" t="e">
        <f t="shared" si="36"/>
        <v>#DIV/0!</v>
      </c>
      <c r="M19" s="123" t="e">
        <f t="shared" si="37"/>
        <v>#DIV/0!</v>
      </c>
      <c r="N19" s="47" t="e">
        <f t="shared" si="10"/>
        <v>#DIV/0!</v>
      </c>
      <c r="O19" s="46" t="e">
        <f t="shared" si="17"/>
        <v>#DIV/0!</v>
      </c>
      <c r="P19" s="46" t="e">
        <f t="shared" si="11"/>
        <v>#DIV/0!</v>
      </c>
      <c r="Q19" s="48" t="e">
        <f t="shared" si="38"/>
        <v>#DIV/0!</v>
      </c>
      <c r="R19" s="35" t="e">
        <f t="shared" si="15"/>
        <v>#DIV/0!</v>
      </c>
      <c r="S19" s="70" t="e">
        <f t="shared" si="13"/>
        <v>#DIV/0!</v>
      </c>
    </row>
    <row r="20" spans="1:19" ht="48" customHeight="1" x14ac:dyDescent="0.2">
      <c r="A20" s="85">
        <f>+'Pesquisa de Preços'!A20</f>
        <v>0</v>
      </c>
      <c r="B20" s="86">
        <f>+'Pesquisa de Preços'!B20:B20</f>
        <v>0</v>
      </c>
      <c r="C20" s="47" t="e">
        <f t="shared" si="27"/>
        <v>#DIV/0!</v>
      </c>
      <c r="D20" s="47" t="e">
        <f t="shared" si="28"/>
        <v>#DIV/0!</v>
      </c>
      <c r="E20" s="47" t="e">
        <f t="shared" si="29"/>
        <v>#DIV/0!</v>
      </c>
      <c r="F20" s="47" t="e">
        <f t="shared" si="30"/>
        <v>#DIV/0!</v>
      </c>
      <c r="G20" s="47" t="e">
        <f t="shared" si="31"/>
        <v>#DIV/0!</v>
      </c>
      <c r="H20" s="47" t="e">
        <f t="shared" si="32"/>
        <v>#DIV/0!</v>
      </c>
      <c r="I20" s="47" t="e">
        <f t="shared" si="33"/>
        <v>#DIV/0!</v>
      </c>
      <c r="J20" s="47" t="e">
        <f t="shared" si="34"/>
        <v>#DIV/0!</v>
      </c>
      <c r="K20" s="47" t="e">
        <f t="shared" si="35"/>
        <v>#DIV/0!</v>
      </c>
      <c r="L20" s="120" t="e">
        <f t="shared" si="36"/>
        <v>#DIV/0!</v>
      </c>
      <c r="M20" s="123" t="e">
        <f t="shared" si="37"/>
        <v>#DIV/0!</v>
      </c>
      <c r="N20" s="47" t="e">
        <f t="shared" si="10"/>
        <v>#DIV/0!</v>
      </c>
      <c r="O20" s="46" t="e">
        <f>N20/(COUNT(C20:L20)-1)</f>
        <v>#DIV/0!</v>
      </c>
      <c r="P20" s="47" t="e">
        <f t="shared" si="11"/>
        <v>#DIV/0!</v>
      </c>
      <c r="Q20" s="48" t="e">
        <f t="shared" si="38"/>
        <v>#DIV/0!</v>
      </c>
      <c r="R20" s="35" t="e">
        <f t="shared" si="15"/>
        <v>#DIV/0!</v>
      </c>
      <c r="S20" s="70" t="e">
        <f t="shared" si="13"/>
        <v>#DIV/0!</v>
      </c>
    </row>
    <row r="21" spans="1:19" ht="48" customHeight="1" x14ac:dyDescent="0.2">
      <c r="A21" s="85">
        <f>+'Pesquisa de Preços'!A21</f>
        <v>0</v>
      </c>
      <c r="B21" s="86">
        <f>+'Pesquisa de Preços'!B21:B21</f>
        <v>0</v>
      </c>
      <c r="C21" s="47" t="e">
        <f t="shared" si="27"/>
        <v>#DIV/0!</v>
      </c>
      <c r="D21" s="47" t="e">
        <f t="shared" si="28"/>
        <v>#DIV/0!</v>
      </c>
      <c r="E21" s="47" t="e">
        <f t="shared" si="29"/>
        <v>#DIV/0!</v>
      </c>
      <c r="F21" s="47" t="e">
        <f t="shared" si="30"/>
        <v>#DIV/0!</v>
      </c>
      <c r="G21" s="47" t="e">
        <f t="shared" si="31"/>
        <v>#DIV/0!</v>
      </c>
      <c r="H21" s="47" t="e">
        <f t="shared" si="32"/>
        <v>#DIV/0!</v>
      </c>
      <c r="I21" s="47" t="e">
        <f t="shared" si="33"/>
        <v>#DIV/0!</v>
      </c>
      <c r="J21" s="47" t="e">
        <f t="shared" si="34"/>
        <v>#DIV/0!</v>
      </c>
      <c r="K21" s="47" t="e">
        <f t="shared" si="35"/>
        <v>#DIV/0!</v>
      </c>
      <c r="L21" s="120" t="e">
        <f t="shared" si="36"/>
        <v>#DIV/0!</v>
      </c>
      <c r="M21" s="123" t="e">
        <f t="shared" si="37"/>
        <v>#DIV/0!</v>
      </c>
      <c r="N21" s="47" t="e">
        <f t="shared" si="10"/>
        <v>#DIV/0!</v>
      </c>
      <c r="O21" s="46" t="e">
        <f>N21/(COUNT(C21:L21)-1)</f>
        <v>#DIV/0!</v>
      </c>
      <c r="P21" s="47" t="e">
        <f t="shared" si="11"/>
        <v>#DIV/0!</v>
      </c>
      <c r="Q21" s="48" t="e">
        <f t="shared" si="38"/>
        <v>#DIV/0!</v>
      </c>
      <c r="R21" s="35" t="e">
        <f t="shared" si="15"/>
        <v>#DIV/0!</v>
      </c>
      <c r="S21" s="70" t="e">
        <f t="shared" si="13"/>
        <v>#DIV/0!</v>
      </c>
    </row>
    <row r="22" spans="1:19" ht="48" customHeight="1" x14ac:dyDescent="0.2">
      <c r="A22" s="85">
        <f>+'Pesquisa de Preços'!A22</f>
        <v>0</v>
      </c>
      <c r="B22" s="86">
        <f>+'Pesquisa de Preços'!B22:B22</f>
        <v>0</v>
      </c>
      <c r="C22" s="47" t="e">
        <f t="shared" si="27"/>
        <v>#DIV/0!</v>
      </c>
      <c r="D22" s="47" t="e">
        <f t="shared" si="28"/>
        <v>#DIV/0!</v>
      </c>
      <c r="E22" s="47" t="e">
        <f t="shared" si="29"/>
        <v>#DIV/0!</v>
      </c>
      <c r="F22" s="47" t="e">
        <f t="shared" si="30"/>
        <v>#DIV/0!</v>
      </c>
      <c r="G22" s="47" t="e">
        <f t="shared" si="31"/>
        <v>#DIV/0!</v>
      </c>
      <c r="H22" s="47" t="e">
        <f t="shared" si="32"/>
        <v>#DIV/0!</v>
      </c>
      <c r="I22" s="47" t="e">
        <f t="shared" si="33"/>
        <v>#DIV/0!</v>
      </c>
      <c r="J22" s="47" t="e">
        <f t="shared" si="34"/>
        <v>#DIV/0!</v>
      </c>
      <c r="K22" s="47" t="e">
        <f t="shared" si="35"/>
        <v>#DIV/0!</v>
      </c>
      <c r="L22" s="120" t="e">
        <f t="shared" si="36"/>
        <v>#DIV/0!</v>
      </c>
      <c r="M22" s="123" t="e">
        <f t="shared" si="37"/>
        <v>#DIV/0!</v>
      </c>
      <c r="N22" s="47" t="e">
        <f t="shared" si="10"/>
        <v>#DIV/0!</v>
      </c>
      <c r="O22" s="46" t="e">
        <f t="shared" si="17"/>
        <v>#DIV/0!</v>
      </c>
      <c r="P22" s="47" t="e">
        <f t="shared" si="11"/>
        <v>#DIV/0!</v>
      </c>
      <c r="Q22" s="48" t="e">
        <f t="shared" si="38"/>
        <v>#DIV/0!</v>
      </c>
      <c r="R22" s="35" t="e">
        <f t="shared" si="15"/>
        <v>#DIV/0!</v>
      </c>
      <c r="S22" s="70" t="e">
        <f t="shared" si="13"/>
        <v>#DIV/0!</v>
      </c>
    </row>
    <row r="23" spans="1:19" ht="48" customHeight="1" x14ac:dyDescent="0.2">
      <c r="A23" s="85">
        <f>+'Pesquisa de Preços'!A23</f>
        <v>0</v>
      </c>
      <c r="B23" s="86">
        <f>+'Pesquisa de Preços'!B23:B23</f>
        <v>0</v>
      </c>
      <c r="C23" s="47" t="e">
        <f t="shared" si="27"/>
        <v>#DIV/0!</v>
      </c>
      <c r="D23" s="47" t="e">
        <f t="shared" si="28"/>
        <v>#DIV/0!</v>
      </c>
      <c r="E23" s="47" t="e">
        <f t="shared" si="29"/>
        <v>#DIV/0!</v>
      </c>
      <c r="F23" s="47" t="e">
        <f t="shared" si="30"/>
        <v>#DIV/0!</v>
      </c>
      <c r="G23" s="47" t="e">
        <f t="shared" si="31"/>
        <v>#DIV/0!</v>
      </c>
      <c r="H23" s="47" t="e">
        <f t="shared" si="32"/>
        <v>#DIV/0!</v>
      </c>
      <c r="I23" s="47" t="e">
        <f t="shared" si="33"/>
        <v>#DIV/0!</v>
      </c>
      <c r="J23" s="47" t="e">
        <f t="shared" si="34"/>
        <v>#DIV/0!</v>
      </c>
      <c r="K23" s="47" t="e">
        <f t="shared" si="35"/>
        <v>#DIV/0!</v>
      </c>
      <c r="L23" s="120" t="e">
        <f t="shared" si="36"/>
        <v>#DIV/0!</v>
      </c>
      <c r="M23" s="123" t="e">
        <f t="shared" si="37"/>
        <v>#DIV/0!</v>
      </c>
      <c r="N23" s="47" t="e">
        <f t="shared" si="10"/>
        <v>#DIV/0!</v>
      </c>
      <c r="O23" s="46" t="e">
        <f t="shared" si="17"/>
        <v>#DIV/0!</v>
      </c>
      <c r="P23" s="47" t="e">
        <f t="shared" si="11"/>
        <v>#DIV/0!</v>
      </c>
      <c r="Q23" s="48" t="e">
        <f t="shared" si="38"/>
        <v>#DIV/0!</v>
      </c>
      <c r="R23" s="35" t="e">
        <f>IF(Q23&lt;25,M23," ")</f>
        <v>#DIV/0!</v>
      </c>
      <c r="S23" s="70" t="e">
        <f t="shared" si="13"/>
        <v>#DIV/0!</v>
      </c>
    </row>
    <row r="24" spans="1:19" ht="48" customHeight="1" x14ac:dyDescent="0.2">
      <c r="A24" s="85">
        <f>+'Pesquisa de Preços'!A24</f>
        <v>0</v>
      </c>
      <c r="B24" s="86">
        <f>+'Pesquisa de Preços'!B24:B24</f>
        <v>0</v>
      </c>
      <c r="C24" s="47" t="e">
        <f t="shared" si="27"/>
        <v>#DIV/0!</v>
      </c>
      <c r="D24" s="47" t="e">
        <f t="shared" si="28"/>
        <v>#DIV/0!</v>
      </c>
      <c r="E24" s="47" t="e">
        <f t="shared" si="29"/>
        <v>#DIV/0!</v>
      </c>
      <c r="F24" s="47" t="e">
        <f t="shared" si="30"/>
        <v>#DIV/0!</v>
      </c>
      <c r="G24" s="47" t="e">
        <f t="shared" si="31"/>
        <v>#DIV/0!</v>
      </c>
      <c r="H24" s="47" t="e">
        <f t="shared" si="32"/>
        <v>#DIV/0!</v>
      </c>
      <c r="I24" s="47" t="e">
        <f t="shared" si="33"/>
        <v>#DIV/0!</v>
      </c>
      <c r="J24" s="47" t="e">
        <f t="shared" si="34"/>
        <v>#DIV/0!</v>
      </c>
      <c r="K24" s="47" t="e">
        <f t="shared" si="35"/>
        <v>#DIV/0!</v>
      </c>
      <c r="L24" s="120" t="e">
        <f t="shared" si="36"/>
        <v>#DIV/0!</v>
      </c>
      <c r="M24" s="123" t="e">
        <f>SUM(C24:L24)/COUNT(C24:L24)</f>
        <v>#DIV/0!</v>
      </c>
      <c r="N24" s="47" t="e">
        <f t="shared" si="10"/>
        <v>#DIV/0!</v>
      </c>
      <c r="O24" s="46" t="e">
        <f t="shared" si="17"/>
        <v>#DIV/0!</v>
      </c>
      <c r="P24" s="47" t="e">
        <f t="shared" si="11"/>
        <v>#DIV/0!</v>
      </c>
      <c r="Q24" s="48" t="e">
        <f t="shared" si="38"/>
        <v>#DIV/0!</v>
      </c>
      <c r="R24" s="35" t="e">
        <f>IF(Q24&lt;25,M24," ")</f>
        <v>#DIV/0!</v>
      </c>
      <c r="S24" s="70" t="e">
        <f t="shared" si="13"/>
        <v>#DIV/0!</v>
      </c>
    </row>
    <row r="25" spans="1:19" ht="48" customHeight="1" x14ac:dyDescent="0.2">
      <c r="A25" s="85">
        <f>+'Pesquisa de Preços'!A25</f>
        <v>0</v>
      </c>
      <c r="B25" s="86">
        <f>+'Pesquisa de Preços'!B25:B25</f>
        <v>0</v>
      </c>
      <c r="C25" s="47" t="e">
        <f t="shared" si="27"/>
        <v>#DIV/0!</v>
      </c>
      <c r="D25" s="47" t="e">
        <f t="shared" si="28"/>
        <v>#DIV/0!</v>
      </c>
      <c r="E25" s="47" t="e">
        <f t="shared" si="29"/>
        <v>#DIV/0!</v>
      </c>
      <c r="F25" s="47" t="e">
        <f t="shared" si="30"/>
        <v>#DIV/0!</v>
      </c>
      <c r="G25" s="47" t="e">
        <f t="shared" si="31"/>
        <v>#DIV/0!</v>
      </c>
      <c r="H25" s="47" t="e">
        <f t="shared" si="32"/>
        <v>#DIV/0!</v>
      </c>
      <c r="I25" s="47" t="e">
        <f t="shared" si="33"/>
        <v>#DIV/0!</v>
      </c>
      <c r="J25" s="47" t="e">
        <f t="shared" si="34"/>
        <v>#DIV/0!</v>
      </c>
      <c r="K25" s="47" t="e">
        <f t="shared" si="35"/>
        <v>#DIV/0!</v>
      </c>
      <c r="L25" s="120" t="e">
        <f t="shared" si="36"/>
        <v>#DIV/0!</v>
      </c>
      <c r="M25" s="123" t="e">
        <f t="shared" si="37"/>
        <v>#DIV/0!</v>
      </c>
      <c r="N25" s="47" t="e">
        <f t="shared" si="10"/>
        <v>#DIV/0!</v>
      </c>
      <c r="O25" s="46" t="e">
        <f t="shared" si="17"/>
        <v>#DIV/0!</v>
      </c>
      <c r="P25" s="47" t="e">
        <f t="shared" si="11"/>
        <v>#DIV/0!</v>
      </c>
      <c r="Q25" s="48" t="e">
        <f t="shared" si="38"/>
        <v>#DIV/0!</v>
      </c>
      <c r="R25" s="35" t="e">
        <f>IF(Q25&lt;25,M25," ")</f>
        <v>#DIV/0!</v>
      </c>
      <c r="S25" s="70" t="e">
        <f t="shared" si="13"/>
        <v>#DIV/0!</v>
      </c>
    </row>
    <row r="26" spans="1:19" ht="48" customHeight="1" x14ac:dyDescent="0.2">
      <c r="A26" s="85">
        <f>+'Pesquisa de Preços'!A26</f>
        <v>0</v>
      </c>
      <c r="B26" s="86">
        <f>+'Pesquisa de Preços'!B26:B26</f>
        <v>0</v>
      </c>
      <c r="C26" s="47" t="e">
        <f t="shared" si="27"/>
        <v>#DIV/0!</v>
      </c>
      <c r="D26" s="47" t="e">
        <f t="shared" si="28"/>
        <v>#DIV/0!</v>
      </c>
      <c r="E26" s="47" t="e">
        <f t="shared" si="29"/>
        <v>#DIV/0!</v>
      </c>
      <c r="F26" s="47" t="e">
        <f t="shared" si="30"/>
        <v>#DIV/0!</v>
      </c>
      <c r="G26" s="47" t="e">
        <f t="shared" si="31"/>
        <v>#DIV/0!</v>
      </c>
      <c r="H26" s="47" t="e">
        <f t="shared" si="32"/>
        <v>#DIV/0!</v>
      </c>
      <c r="I26" s="47" t="e">
        <f t="shared" si="33"/>
        <v>#DIV/0!</v>
      </c>
      <c r="J26" s="47" t="e">
        <f t="shared" si="34"/>
        <v>#DIV/0!</v>
      </c>
      <c r="K26" s="47" t="e">
        <f t="shared" si="35"/>
        <v>#DIV/0!</v>
      </c>
      <c r="L26" s="120" t="e">
        <f t="shared" si="36"/>
        <v>#DIV/0!</v>
      </c>
      <c r="M26" s="123" t="e">
        <f t="shared" si="37"/>
        <v>#DIV/0!</v>
      </c>
      <c r="N26" s="47" t="e">
        <f t="shared" si="10"/>
        <v>#DIV/0!</v>
      </c>
      <c r="O26" s="46" t="e">
        <f t="shared" si="17"/>
        <v>#DIV/0!</v>
      </c>
      <c r="P26" s="47" t="e">
        <f t="shared" si="11"/>
        <v>#DIV/0!</v>
      </c>
      <c r="Q26" s="48" t="e">
        <f t="shared" si="38"/>
        <v>#DIV/0!</v>
      </c>
      <c r="R26" s="35" t="e">
        <f t="shared" si="15"/>
        <v>#DIV/0!</v>
      </c>
      <c r="S26" s="70" t="e">
        <f t="shared" si="13"/>
        <v>#DIV/0!</v>
      </c>
    </row>
    <row r="27" spans="1:19" ht="48" customHeight="1" x14ac:dyDescent="0.2">
      <c r="A27" s="85">
        <f>+'Pesquisa de Preços'!A27</f>
        <v>0</v>
      </c>
      <c r="B27" s="86">
        <f>+'Pesquisa de Preços'!B27:B27</f>
        <v>0</v>
      </c>
      <c r="C27" s="47" t="e">
        <f t="shared" si="27"/>
        <v>#DIV/0!</v>
      </c>
      <c r="D27" s="47" t="e">
        <f t="shared" si="28"/>
        <v>#DIV/0!</v>
      </c>
      <c r="E27" s="47" t="e">
        <f t="shared" si="29"/>
        <v>#DIV/0!</v>
      </c>
      <c r="F27" s="47" t="e">
        <f t="shared" si="30"/>
        <v>#DIV/0!</v>
      </c>
      <c r="G27" s="47" t="e">
        <f t="shared" si="31"/>
        <v>#DIV/0!</v>
      </c>
      <c r="H27" s="47" t="e">
        <f t="shared" si="32"/>
        <v>#DIV/0!</v>
      </c>
      <c r="I27" s="47" t="e">
        <f t="shared" si="33"/>
        <v>#DIV/0!</v>
      </c>
      <c r="J27" s="47" t="e">
        <f t="shared" si="34"/>
        <v>#DIV/0!</v>
      </c>
      <c r="K27" s="47" t="e">
        <f t="shared" si="35"/>
        <v>#DIV/0!</v>
      </c>
      <c r="L27" s="120" t="e">
        <f t="shared" si="36"/>
        <v>#DIV/0!</v>
      </c>
      <c r="M27" s="123" t="e">
        <f t="shared" si="37"/>
        <v>#DIV/0!</v>
      </c>
      <c r="N27" s="47" t="e">
        <f t="shared" si="10"/>
        <v>#DIV/0!</v>
      </c>
      <c r="O27" s="46" t="e">
        <f t="shared" si="17"/>
        <v>#DIV/0!</v>
      </c>
      <c r="P27" s="47" t="e">
        <f t="shared" si="11"/>
        <v>#DIV/0!</v>
      </c>
      <c r="Q27" s="48" t="e">
        <f t="shared" si="38"/>
        <v>#DIV/0!</v>
      </c>
      <c r="R27" s="35" t="e">
        <f t="shared" si="15"/>
        <v>#DIV/0!</v>
      </c>
      <c r="S27" s="70" t="e">
        <f t="shared" si="13"/>
        <v>#DIV/0!</v>
      </c>
    </row>
    <row r="28" spans="1:19" ht="48" customHeight="1" x14ac:dyDescent="0.2">
      <c r="A28" s="85">
        <f>+'Pesquisa de Preços'!A28</f>
        <v>0</v>
      </c>
      <c r="B28" s="86">
        <f>+'Pesquisa de Preços'!B28:B28</f>
        <v>0</v>
      </c>
      <c r="C28" s="47" t="e">
        <f t="shared" si="27"/>
        <v>#DIV/0!</v>
      </c>
      <c r="D28" s="47" t="e">
        <f t="shared" si="28"/>
        <v>#DIV/0!</v>
      </c>
      <c r="E28" s="47" t="e">
        <f t="shared" si="29"/>
        <v>#DIV/0!</v>
      </c>
      <c r="F28" s="47" t="e">
        <f t="shared" si="30"/>
        <v>#DIV/0!</v>
      </c>
      <c r="G28" s="47" t="e">
        <f t="shared" si="31"/>
        <v>#DIV/0!</v>
      </c>
      <c r="H28" s="47" t="e">
        <f t="shared" si="32"/>
        <v>#DIV/0!</v>
      </c>
      <c r="I28" s="47" t="e">
        <f t="shared" si="33"/>
        <v>#DIV/0!</v>
      </c>
      <c r="J28" s="47" t="e">
        <f t="shared" si="34"/>
        <v>#DIV/0!</v>
      </c>
      <c r="K28" s="47" t="e">
        <f t="shared" si="35"/>
        <v>#DIV/0!</v>
      </c>
      <c r="L28" s="120" t="e">
        <f t="shared" si="36"/>
        <v>#DIV/0!</v>
      </c>
      <c r="M28" s="123" t="e">
        <f t="shared" si="37"/>
        <v>#DIV/0!</v>
      </c>
      <c r="N28" s="47" t="e">
        <f t="shared" si="10"/>
        <v>#DIV/0!</v>
      </c>
      <c r="O28" s="46" t="e">
        <f t="shared" si="17"/>
        <v>#DIV/0!</v>
      </c>
      <c r="P28" s="47" t="e">
        <f t="shared" si="11"/>
        <v>#DIV/0!</v>
      </c>
      <c r="Q28" s="48" t="e">
        <f t="shared" si="38"/>
        <v>#DIV/0!</v>
      </c>
      <c r="R28" s="35" t="e">
        <f t="shared" si="15"/>
        <v>#DIV/0!</v>
      </c>
      <c r="S28" s="70" t="e">
        <f t="shared" si="13"/>
        <v>#DIV/0!</v>
      </c>
    </row>
    <row r="29" spans="1:19" ht="48" customHeight="1" x14ac:dyDescent="0.2">
      <c r="A29" s="85">
        <f>+'Pesquisa de Preços'!A29</f>
        <v>0</v>
      </c>
      <c r="B29" s="86">
        <f>+'Pesquisa de Preços'!B29:B29</f>
        <v>0</v>
      </c>
      <c r="C29" s="47" t="e">
        <f t="shared" si="27"/>
        <v>#DIV/0!</v>
      </c>
      <c r="D29" s="47" t="e">
        <f t="shared" si="28"/>
        <v>#DIV/0!</v>
      </c>
      <c r="E29" s="47" t="e">
        <f t="shared" si="29"/>
        <v>#DIV/0!</v>
      </c>
      <c r="F29" s="47" t="e">
        <f t="shared" si="30"/>
        <v>#DIV/0!</v>
      </c>
      <c r="G29" s="47" t="e">
        <f t="shared" si="31"/>
        <v>#DIV/0!</v>
      </c>
      <c r="H29" s="47" t="e">
        <f t="shared" si="32"/>
        <v>#DIV/0!</v>
      </c>
      <c r="I29" s="47" t="e">
        <f t="shared" si="33"/>
        <v>#DIV/0!</v>
      </c>
      <c r="J29" s="47" t="e">
        <f t="shared" si="34"/>
        <v>#DIV/0!</v>
      </c>
      <c r="K29" s="47" t="e">
        <f t="shared" si="35"/>
        <v>#DIV/0!</v>
      </c>
      <c r="L29" s="120" t="e">
        <f t="shared" si="36"/>
        <v>#DIV/0!</v>
      </c>
      <c r="M29" s="123" t="e">
        <f t="shared" si="37"/>
        <v>#DIV/0!</v>
      </c>
      <c r="N29" s="47" t="e">
        <f t="shared" si="10"/>
        <v>#DIV/0!</v>
      </c>
      <c r="O29" s="46" t="e">
        <f t="shared" si="17"/>
        <v>#DIV/0!</v>
      </c>
      <c r="P29" s="47" t="e">
        <f t="shared" si="11"/>
        <v>#DIV/0!</v>
      </c>
      <c r="Q29" s="48" t="e">
        <f t="shared" si="38"/>
        <v>#DIV/0!</v>
      </c>
      <c r="R29" s="35" t="e">
        <f t="shared" si="15"/>
        <v>#DIV/0!</v>
      </c>
      <c r="S29" s="70" t="e">
        <f t="shared" si="13"/>
        <v>#DIV/0!</v>
      </c>
    </row>
    <row r="30" spans="1:19" ht="48" customHeight="1" x14ac:dyDescent="0.2">
      <c r="A30" s="85">
        <f>+'Pesquisa de Preços'!A30</f>
        <v>0</v>
      </c>
      <c r="B30" s="86">
        <f>+'Pesquisa de Preços'!B30:B30</f>
        <v>0</v>
      </c>
      <c r="C30" s="47" t="e">
        <f t="shared" si="27"/>
        <v>#DIV/0!</v>
      </c>
      <c r="D30" s="47" t="e">
        <f t="shared" si="28"/>
        <v>#DIV/0!</v>
      </c>
      <c r="E30" s="47" t="e">
        <f t="shared" si="29"/>
        <v>#DIV/0!</v>
      </c>
      <c r="F30" s="47" t="e">
        <f t="shared" si="30"/>
        <v>#DIV/0!</v>
      </c>
      <c r="G30" s="47" t="e">
        <f t="shared" si="31"/>
        <v>#DIV/0!</v>
      </c>
      <c r="H30" s="47" t="e">
        <f t="shared" si="32"/>
        <v>#DIV/0!</v>
      </c>
      <c r="I30" s="47" t="e">
        <f t="shared" si="33"/>
        <v>#DIV/0!</v>
      </c>
      <c r="J30" s="47" t="e">
        <f t="shared" si="34"/>
        <v>#DIV/0!</v>
      </c>
      <c r="K30" s="47" t="e">
        <f t="shared" si="35"/>
        <v>#DIV/0!</v>
      </c>
      <c r="L30" s="120" t="e">
        <f t="shared" si="36"/>
        <v>#DIV/0!</v>
      </c>
      <c r="M30" s="123" t="e">
        <f t="shared" si="37"/>
        <v>#DIV/0!</v>
      </c>
      <c r="N30" s="47" t="e">
        <f t="shared" si="10"/>
        <v>#DIV/0!</v>
      </c>
      <c r="O30" s="46" t="e">
        <f t="shared" si="17"/>
        <v>#DIV/0!</v>
      </c>
      <c r="P30" s="47" t="e">
        <f t="shared" si="11"/>
        <v>#DIV/0!</v>
      </c>
      <c r="Q30" s="48" t="e">
        <f t="shared" si="38"/>
        <v>#DIV/0!</v>
      </c>
      <c r="R30" s="35" t="e">
        <f t="shared" si="15"/>
        <v>#DIV/0!</v>
      </c>
      <c r="S30" s="70" t="e">
        <f t="shared" si="13"/>
        <v>#DIV/0!</v>
      </c>
    </row>
    <row r="31" spans="1:19" ht="48" customHeight="1" x14ac:dyDescent="0.2">
      <c r="A31" s="85">
        <f>+'Pesquisa de Preços'!A31</f>
        <v>0</v>
      </c>
      <c r="B31" s="86">
        <f>+'Pesquisa de Preços'!B31:B31</f>
        <v>0</v>
      </c>
      <c r="C31" s="47" t="e">
        <f t="shared" si="27"/>
        <v>#DIV/0!</v>
      </c>
      <c r="D31" s="47" t="e">
        <f t="shared" si="28"/>
        <v>#DIV/0!</v>
      </c>
      <c r="E31" s="47" t="e">
        <f t="shared" si="29"/>
        <v>#DIV/0!</v>
      </c>
      <c r="F31" s="47" t="e">
        <f t="shared" si="30"/>
        <v>#DIV/0!</v>
      </c>
      <c r="G31" s="47" t="e">
        <f t="shared" si="31"/>
        <v>#DIV/0!</v>
      </c>
      <c r="H31" s="47" t="e">
        <f t="shared" si="32"/>
        <v>#DIV/0!</v>
      </c>
      <c r="I31" s="47" t="e">
        <f t="shared" si="33"/>
        <v>#DIV/0!</v>
      </c>
      <c r="J31" s="47" t="e">
        <f t="shared" si="34"/>
        <v>#DIV/0!</v>
      </c>
      <c r="K31" s="47" t="e">
        <f t="shared" si="35"/>
        <v>#DIV/0!</v>
      </c>
      <c r="L31" s="120" t="e">
        <f t="shared" si="36"/>
        <v>#DIV/0!</v>
      </c>
      <c r="M31" s="123" t="e">
        <f t="shared" si="37"/>
        <v>#DIV/0!</v>
      </c>
      <c r="N31" s="47" t="e">
        <f t="shared" si="10"/>
        <v>#DIV/0!</v>
      </c>
      <c r="O31" s="46" t="e">
        <f t="shared" si="17"/>
        <v>#DIV/0!</v>
      </c>
      <c r="P31" s="47" t="e">
        <f t="shared" si="11"/>
        <v>#DIV/0!</v>
      </c>
      <c r="Q31" s="48" t="e">
        <f t="shared" si="38"/>
        <v>#DIV/0!</v>
      </c>
      <c r="R31" s="35" t="e">
        <f t="shared" si="15"/>
        <v>#DIV/0!</v>
      </c>
      <c r="S31" s="70" t="e">
        <f t="shared" si="13"/>
        <v>#DIV/0!</v>
      </c>
    </row>
    <row r="32" spans="1:19" ht="48" customHeight="1" x14ac:dyDescent="0.2">
      <c r="A32" s="85">
        <f>+'Pesquisa de Preços'!A32</f>
        <v>0</v>
      </c>
      <c r="B32" s="86">
        <f>+'Pesquisa de Preços'!B32:B32</f>
        <v>0</v>
      </c>
      <c r="C32" s="47" t="e">
        <f t="shared" si="27"/>
        <v>#DIV/0!</v>
      </c>
      <c r="D32" s="47" t="e">
        <f t="shared" si="28"/>
        <v>#DIV/0!</v>
      </c>
      <c r="E32" s="47" t="e">
        <f t="shared" si="29"/>
        <v>#DIV/0!</v>
      </c>
      <c r="F32" s="47" t="e">
        <f t="shared" si="30"/>
        <v>#DIV/0!</v>
      </c>
      <c r="G32" s="47" t="e">
        <f t="shared" si="31"/>
        <v>#DIV/0!</v>
      </c>
      <c r="H32" s="47" t="e">
        <f t="shared" si="32"/>
        <v>#DIV/0!</v>
      </c>
      <c r="I32" s="47" t="e">
        <f t="shared" si="33"/>
        <v>#DIV/0!</v>
      </c>
      <c r="J32" s="47" t="e">
        <f t="shared" si="34"/>
        <v>#DIV/0!</v>
      </c>
      <c r="K32" s="47" t="e">
        <f t="shared" si="35"/>
        <v>#DIV/0!</v>
      </c>
      <c r="L32" s="120" t="e">
        <f t="shared" si="36"/>
        <v>#DIV/0!</v>
      </c>
      <c r="M32" s="123" t="e">
        <f t="shared" si="37"/>
        <v>#DIV/0!</v>
      </c>
      <c r="N32" s="47" t="e">
        <f t="shared" si="10"/>
        <v>#DIV/0!</v>
      </c>
      <c r="O32" s="46" t="e">
        <f t="shared" si="17"/>
        <v>#DIV/0!</v>
      </c>
      <c r="P32" s="47" t="e">
        <f t="shared" si="11"/>
        <v>#DIV/0!</v>
      </c>
      <c r="Q32" s="48" t="e">
        <f t="shared" si="38"/>
        <v>#DIV/0!</v>
      </c>
      <c r="R32" s="35" t="e">
        <f t="shared" si="15"/>
        <v>#DIV/0!</v>
      </c>
      <c r="S32" s="70" t="e">
        <f t="shared" si="13"/>
        <v>#DIV/0!</v>
      </c>
    </row>
    <row r="33" spans="1:19" ht="48" customHeight="1" x14ac:dyDescent="0.2">
      <c r="A33" s="85">
        <f>+'Pesquisa de Preços'!A33</f>
        <v>0</v>
      </c>
      <c r="B33" s="86">
        <f>+'Pesquisa de Preços'!B33:B33</f>
        <v>0</v>
      </c>
      <c r="C33" s="47" t="e">
        <f t="shared" si="27"/>
        <v>#DIV/0!</v>
      </c>
      <c r="D33" s="47" t="e">
        <f t="shared" si="28"/>
        <v>#DIV/0!</v>
      </c>
      <c r="E33" s="47" t="e">
        <f t="shared" si="29"/>
        <v>#DIV/0!</v>
      </c>
      <c r="F33" s="47" t="e">
        <f t="shared" si="30"/>
        <v>#DIV/0!</v>
      </c>
      <c r="G33" s="47" t="e">
        <f t="shared" si="31"/>
        <v>#DIV/0!</v>
      </c>
      <c r="H33" s="47" t="e">
        <f t="shared" si="32"/>
        <v>#DIV/0!</v>
      </c>
      <c r="I33" s="47" t="e">
        <f t="shared" si="33"/>
        <v>#DIV/0!</v>
      </c>
      <c r="J33" s="47" t="e">
        <f t="shared" si="34"/>
        <v>#DIV/0!</v>
      </c>
      <c r="K33" s="47" t="e">
        <f t="shared" si="35"/>
        <v>#DIV/0!</v>
      </c>
      <c r="L33" s="120" t="e">
        <f t="shared" si="36"/>
        <v>#DIV/0!</v>
      </c>
      <c r="M33" s="123" t="e">
        <f t="shared" si="37"/>
        <v>#DIV/0!</v>
      </c>
      <c r="N33" s="47" t="e">
        <f t="shared" si="10"/>
        <v>#DIV/0!</v>
      </c>
      <c r="O33" s="46" t="e">
        <f t="shared" si="17"/>
        <v>#DIV/0!</v>
      </c>
      <c r="P33" s="47" t="e">
        <f t="shared" si="11"/>
        <v>#DIV/0!</v>
      </c>
      <c r="Q33" s="48" t="e">
        <f t="shared" si="38"/>
        <v>#DIV/0!</v>
      </c>
      <c r="R33" s="35" t="e">
        <f t="shared" si="15"/>
        <v>#DIV/0!</v>
      </c>
      <c r="S33" s="70" t="e">
        <f t="shared" si="13"/>
        <v>#DIV/0!</v>
      </c>
    </row>
    <row r="34" spans="1:19" ht="48" customHeight="1" x14ac:dyDescent="0.2">
      <c r="A34" s="85">
        <f>+'Pesquisa de Preços'!A34</f>
        <v>0</v>
      </c>
      <c r="B34" s="86">
        <f>+'Pesquisa de Preços'!B34:B34</f>
        <v>0</v>
      </c>
      <c r="C34" s="47" t="e">
        <f t="shared" si="27"/>
        <v>#DIV/0!</v>
      </c>
      <c r="D34" s="47" t="e">
        <f t="shared" si="28"/>
        <v>#DIV/0!</v>
      </c>
      <c r="E34" s="47" t="e">
        <f t="shared" si="29"/>
        <v>#DIV/0!</v>
      </c>
      <c r="F34" s="47" t="e">
        <f t="shared" si="30"/>
        <v>#DIV/0!</v>
      </c>
      <c r="G34" s="47" t="e">
        <f t="shared" si="31"/>
        <v>#DIV/0!</v>
      </c>
      <c r="H34" s="47" t="e">
        <f t="shared" si="32"/>
        <v>#DIV/0!</v>
      </c>
      <c r="I34" s="47" t="e">
        <f t="shared" si="33"/>
        <v>#DIV/0!</v>
      </c>
      <c r="J34" s="47" t="e">
        <f t="shared" si="34"/>
        <v>#DIV/0!</v>
      </c>
      <c r="K34" s="47" t="e">
        <f t="shared" si="35"/>
        <v>#DIV/0!</v>
      </c>
      <c r="L34" s="120" t="e">
        <f t="shared" si="36"/>
        <v>#DIV/0!</v>
      </c>
      <c r="M34" s="123" t="e">
        <f t="shared" si="37"/>
        <v>#DIV/0!</v>
      </c>
      <c r="N34" s="47" t="e">
        <f t="shared" si="10"/>
        <v>#DIV/0!</v>
      </c>
      <c r="O34" s="46" t="e">
        <f t="shared" si="17"/>
        <v>#DIV/0!</v>
      </c>
      <c r="P34" s="47" t="e">
        <f t="shared" si="11"/>
        <v>#DIV/0!</v>
      </c>
      <c r="Q34" s="48" t="e">
        <f t="shared" si="38"/>
        <v>#DIV/0!</v>
      </c>
      <c r="R34" s="35" t="e">
        <f t="shared" si="15"/>
        <v>#DIV/0!</v>
      </c>
      <c r="S34" s="70" t="e">
        <f t="shared" si="13"/>
        <v>#DIV/0!</v>
      </c>
    </row>
    <row r="35" spans="1:19" ht="48" customHeight="1" x14ac:dyDescent="0.2">
      <c r="A35" s="85">
        <f>+'Pesquisa de Preços'!A35</f>
        <v>0</v>
      </c>
      <c r="B35" s="86">
        <f>+'Pesquisa de Preços'!B35:B35</f>
        <v>0</v>
      </c>
      <c r="C35" s="47" t="e">
        <f t="shared" si="27"/>
        <v>#DIV/0!</v>
      </c>
      <c r="D35" s="47" t="e">
        <f t="shared" si="28"/>
        <v>#DIV/0!</v>
      </c>
      <c r="E35" s="47" t="e">
        <f t="shared" si="29"/>
        <v>#DIV/0!</v>
      </c>
      <c r="F35" s="47" t="e">
        <f t="shared" si="30"/>
        <v>#DIV/0!</v>
      </c>
      <c r="G35" s="47" t="e">
        <f t="shared" si="31"/>
        <v>#DIV/0!</v>
      </c>
      <c r="H35" s="47" t="e">
        <f t="shared" si="32"/>
        <v>#DIV/0!</v>
      </c>
      <c r="I35" s="47" t="e">
        <f t="shared" si="33"/>
        <v>#DIV/0!</v>
      </c>
      <c r="J35" s="47" t="e">
        <f t="shared" si="34"/>
        <v>#DIV/0!</v>
      </c>
      <c r="K35" s="47" t="e">
        <f t="shared" si="35"/>
        <v>#DIV/0!</v>
      </c>
      <c r="L35" s="120" t="e">
        <f t="shared" si="36"/>
        <v>#DIV/0!</v>
      </c>
      <c r="M35" s="123" t="e">
        <f t="shared" si="37"/>
        <v>#DIV/0!</v>
      </c>
      <c r="N35" s="47" t="e">
        <f t="shared" si="10"/>
        <v>#DIV/0!</v>
      </c>
      <c r="O35" s="46" t="e">
        <f t="shared" si="17"/>
        <v>#DIV/0!</v>
      </c>
      <c r="P35" s="47" t="e">
        <f t="shared" si="11"/>
        <v>#DIV/0!</v>
      </c>
      <c r="Q35" s="48" t="e">
        <f t="shared" si="38"/>
        <v>#DIV/0!</v>
      </c>
      <c r="R35" s="35" t="e">
        <f t="shared" si="15"/>
        <v>#DIV/0!</v>
      </c>
      <c r="S35" s="70" t="e">
        <f t="shared" si="13"/>
        <v>#DIV/0!</v>
      </c>
    </row>
    <row r="36" spans="1:19" ht="48" customHeight="1" x14ac:dyDescent="0.2">
      <c r="A36" s="85">
        <f>+'Pesquisa de Preços'!A36</f>
        <v>0</v>
      </c>
      <c r="B36" s="86">
        <f>+'Pesquisa de Preços'!B36:B36</f>
        <v>0</v>
      </c>
      <c r="C36" s="47" t="e">
        <f t="shared" si="27"/>
        <v>#DIV/0!</v>
      </c>
      <c r="D36" s="47" t="e">
        <f t="shared" si="28"/>
        <v>#DIV/0!</v>
      </c>
      <c r="E36" s="47" t="e">
        <f t="shared" si="29"/>
        <v>#DIV/0!</v>
      </c>
      <c r="F36" s="47" t="e">
        <f t="shared" si="30"/>
        <v>#DIV/0!</v>
      </c>
      <c r="G36" s="47" t="e">
        <f t="shared" si="31"/>
        <v>#DIV/0!</v>
      </c>
      <c r="H36" s="47" t="e">
        <f t="shared" si="32"/>
        <v>#DIV/0!</v>
      </c>
      <c r="I36" s="47" t="e">
        <f t="shared" si="33"/>
        <v>#DIV/0!</v>
      </c>
      <c r="J36" s="47" t="e">
        <f t="shared" si="34"/>
        <v>#DIV/0!</v>
      </c>
      <c r="K36" s="47" t="e">
        <f t="shared" si="35"/>
        <v>#DIV/0!</v>
      </c>
      <c r="L36" s="120" t="e">
        <f t="shared" si="36"/>
        <v>#DIV/0!</v>
      </c>
      <c r="M36" s="123" t="e">
        <f t="shared" si="37"/>
        <v>#DIV/0!</v>
      </c>
      <c r="N36" s="47" t="e">
        <f t="shared" si="10"/>
        <v>#DIV/0!</v>
      </c>
      <c r="O36" s="46" t="e">
        <f t="shared" si="17"/>
        <v>#DIV/0!</v>
      </c>
      <c r="P36" s="47" t="e">
        <f t="shared" si="11"/>
        <v>#DIV/0!</v>
      </c>
      <c r="Q36" s="48" t="e">
        <f t="shared" si="38"/>
        <v>#DIV/0!</v>
      </c>
      <c r="R36" s="35" t="e">
        <f t="shared" si="15"/>
        <v>#DIV/0!</v>
      </c>
      <c r="S36" s="70" t="e">
        <f t="shared" si="13"/>
        <v>#DIV/0!</v>
      </c>
    </row>
    <row r="37" spans="1:19" ht="48" customHeight="1" x14ac:dyDescent="0.2">
      <c r="A37" s="85">
        <f>+'Pesquisa de Preços'!A37</f>
        <v>0</v>
      </c>
      <c r="B37" s="86">
        <f>+'Pesquisa de Preços'!B37:B37</f>
        <v>0</v>
      </c>
      <c r="C37" s="47" t="e">
        <f t="shared" si="27"/>
        <v>#DIV/0!</v>
      </c>
      <c r="D37" s="47" t="e">
        <f t="shared" si="28"/>
        <v>#DIV/0!</v>
      </c>
      <c r="E37" s="47" t="e">
        <f t="shared" si="29"/>
        <v>#DIV/0!</v>
      </c>
      <c r="F37" s="47" t="e">
        <f t="shared" si="30"/>
        <v>#DIV/0!</v>
      </c>
      <c r="G37" s="47" t="e">
        <f t="shared" si="31"/>
        <v>#DIV/0!</v>
      </c>
      <c r="H37" s="47" t="e">
        <f t="shared" si="32"/>
        <v>#DIV/0!</v>
      </c>
      <c r="I37" s="47" t="e">
        <f t="shared" si="33"/>
        <v>#DIV/0!</v>
      </c>
      <c r="J37" s="47" t="e">
        <f t="shared" si="34"/>
        <v>#DIV/0!</v>
      </c>
      <c r="K37" s="47" t="e">
        <f t="shared" si="35"/>
        <v>#DIV/0!</v>
      </c>
      <c r="L37" s="120" t="e">
        <f t="shared" si="36"/>
        <v>#DIV/0!</v>
      </c>
      <c r="M37" s="123" t="e">
        <f t="shared" ref="M37:M38" si="39">SUM(C37:L37)/COUNT(C37:L37)</f>
        <v>#DIV/0!</v>
      </c>
      <c r="N37" s="47" t="e">
        <f t="shared" si="10"/>
        <v>#DIV/0!</v>
      </c>
      <c r="O37" s="46" t="e">
        <f t="shared" ref="O37:O38" si="40">N37/(COUNT(C37:L37)-1)</f>
        <v>#DIV/0!</v>
      </c>
      <c r="P37" s="47" t="e">
        <f t="shared" ref="P37:P38" si="41">SQRT(O37)</f>
        <v>#DIV/0!</v>
      </c>
      <c r="Q37" s="48" t="e">
        <f>((P37/M37)*100)</f>
        <v>#DIV/0!</v>
      </c>
      <c r="R37" s="35" t="e">
        <f t="shared" si="15"/>
        <v>#DIV/0!</v>
      </c>
      <c r="S37" s="70" t="e">
        <f t="shared" si="13"/>
        <v>#DIV/0!</v>
      </c>
    </row>
    <row r="38" spans="1:19" ht="48" customHeight="1" thickBot="1" x14ac:dyDescent="0.25">
      <c r="A38" s="89">
        <f>+'Pesquisa de Preços'!A38</f>
        <v>0</v>
      </c>
      <c r="B38" s="90">
        <f>+'Pesquisa de Preços'!B38:B38</f>
        <v>0</v>
      </c>
      <c r="C38" s="91" t="e">
        <f t="shared" si="27"/>
        <v>#DIV/0!</v>
      </c>
      <c r="D38" s="91" t="e">
        <f t="shared" si="28"/>
        <v>#DIV/0!</v>
      </c>
      <c r="E38" s="91" t="e">
        <f t="shared" si="29"/>
        <v>#DIV/0!</v>
      </c>
      <c r="F38" s="91" t="e">
        <f t="shared" si="30"/>
        <v>#DIV/0!</v>
      </c>
      <c r="G38" s="91" t="e">
        <f t="shared" si="31"/>
        <v>#DIV/0!</v>
      </c>
      <c r="H38" s="91" t="e">
        <f t="shared" si="32"/>
        <v>#DIV/0!</v>
      </c>
      <c r="I38" s="91" t="e">
        <f t="shared" si="33"/>
        <v>#DIV/0!</v>
      </c>
      <c r="J38" s="91" t="e">
        <f t="shared" si="34"/>
        <v>#DIV/0!</v>
      </c>
      <c r="K38" s="91" t="e">
        <f t="shared" si="35"/>
        <v>#DIV/0!</v>
      </c>
      <c r="L38" s="121" t="e">
        <f t="shared" si="36"/>
        <v>#DIV/0!</v>
      </c>
      <c r="M38" s="125" t="e">
        <f t="shared" si="39"/>
        <v>#DIV/0!</v>
      </c>
      <c r="N38" s="91" t="e">
        <f t="shared" si="10"/>
        <v>#DIV/0!</v>
      </c>
      <c r="O38" s="92" t="e">
        <f t="shared" si="40"/>
        <v>#DIV/0!</v>
      </c>
      <c r="P38" s="91" t="e">
        <f t="shared" si="41"/>
        <v>#DIV/0!</v>
      </c>
      <c r="Q38" s="93" t="e">
        <f>((P38/M38)*100)</f>
        <v>#DIV/0!</v>
      </c>
      <c r="R38" s="94" t="e">
        <f t="shared" si="15"/>
        <v>#DIV/0!</v>
      </c>
      <c r="S38" s="95" t="e">
        <f t="shared" si="13"/>
        <v>#DIV/0!</v>
      </c>
    </row>
    <row r="40" spans="1:19" s="53" customFormat="1" x14ac:dyDescent="0.2"/>
    <row r="41" spans="1:19" s="53" customFormat="1" x14ac:dyDescent="0.2"/>
    <row r="42" spans="1:19" s="53" customFormat="1" x14ac:dyDescent="0.2"/>
    <row r="43" spans="1:19" s="53" customFormat="1" x14ac:dyDescent="0.2"/>
    <row r="44" spans="1:19" s="53" customFormat="1" x14ac:dyDescent="0.2"/>
    <row r="45" spans="1:19" s="53" customFormat="1" x14ac:dyDescent="0.2"/>
    <row r="46" spans="1:19" s="53" customFormat="1" x14ac:dyDescent="0.2"/>
    <row r="47" spans="1:19" s="53" customFormat="1" x14ac:dyDescent="0.2"/>
    <row r="48" spans="1:19" s="53" customFormat="1" x14ac:dyDescent="0.2"/>
    <row r="49" spans="1:14" s="53" customFormat="1" x14ac:dyDescent="0.2"/>
    <row r="50" spans="1:14" s="53" customFormat="1" x14ac:dyDescent="0.2"/>
    <row r="51" spans="1:14" s="53" customFormat="1" x14ac:dyDescent="0.2"/>
    <row r="52" spans="1:14" s="53" customFormat="1" x14ac:dyDescent="0.2"/>
    <row r="53" spans="1:14" s="53" customFormat="1" x14ac:dyDescent="0.2"/>
    <row r="54" spans="1:14" s="53" customFormat="1" x14ac:dyDescent="0.2"/>
    <row r="55" spans="1:14" s="53" customFormat="1" x14ac:dyDescent="0.2"/>
    <row r="56" spans="1:14" s="53" customFormat="1" hidden="1" x14ac:dyDescent="0.2">
      <c r="I56" s="53" t="e">
        <f t="shared" ref="I56" si="42">IF(I9="x","",IF(I9&lt;&gt;"x",((S9-I9)^2)))</f>
        <v>#DIV/0!</v>
      </c>
      <c r="J56" s="53" t="e">
        <f>IF(J9="x","",IF(J9&lt;&gt;"x",((#REF!-J9)^2)))</f>
        <v>#DIV/0!</v>
      </c>
      <c r="K56" s="53" t="e">
        <f>IF(K9="x","",IF(K9&lt;&gt;"x",((T9-K9)^2)))</f>
        <v>#DIV/0!</v>
      </c>
      <c r="L56" s="53" t="e">
        <f>IF(L9="x","",IF(L9&lt;&gt;"x",((U9-L9)^2)))</f>
        <v>#DIV/0!</v>
      </c>
    </row>
    <row r="57" spans="1:14" s="53" customFormat="1" hidden="1" x14ac:dyDescent="0.2">
      <c r="B57" s="53" t="s">
        <v>47</v>
      </c>
    </row>
    <row r="58" spans="1:14" s="53" customFormat="1" ht="32.25" hidden="1" customHeight="1" x14ac:dyDescent="0.2">
      <c r="A58" s="54">
        <f t="shared" ref="A58:B87" si="43">+A9</f>
        <v>0</v>
      </c>
      <c r="B58" s="55">
        <f t="shared" si="43"/>
        <v>0</v>
      </c>
      <c r="C58" s="53" t="e">
        <f t="shared" ref="C58:C86" si="44">IF(C9="x","",IF(C9&lt;&gt;"x",((M9-C9)^2)))</f>
        <v>#DIV/0!</v>
      </c>
      <c r="D58" s="53" t="e">
        <f t="shared" ref="D58:D86" si="45">IF(D9="x","",IF(D9&lt;&gt;"x",((M9-D9)^2)))</f>
        <v>#DIV/0!</v>
      </c>
      <c r="E58" s="53" t="e">
        <f t="shared" ref="E58:E86" si="46">IF(E9="x","",IF(E9&lt;&gt;"x",((M9-E9)^2)))</f>
        <v>#DIV/0!</v>
      </c>
      <c r="F58" s="53" t="e">
        <f t="shared" ref="F58:F86" si="47">IF(F9="x","",IF(F9&lt;&gt;"x",((M9-F9)^2)))</f>
        <v>#DIV/0!</v>
      </c>
      <c r="G58" s="53" t="e">
        <f t="shared" ref="G58:G86" si="48">IF(G9="x","",IF(G9&lt;&gt;"x",((M9-G9)^2)))</f>
        <v>#DIV/0!</v>
      </c>
      <c r="H58" s="53" t="e">
        <f t="shared" ref="H58:H86" si="49">IF(H9="x","",IF(H9&lt;&gt;"x",((M9-H9)^2)))</f>
        <v>#DIV/0!</v>
      </c>
      <c r="I58" s="53" t="e">
        <f t="shared" ref="I58:I86" si="50">IF(I9="x","",IF(I9&lt;&gt;"x",((M9-I9)^2)))</f>
        <v>#DIV/0!</v>
      </c>
      <c r="J58" s="53" t="e">
        <f t="shared" ref="J58:J86" si="51">IF(J9="x","",IF(J9&lt;&gt;"x",((M9-J9)^2)))</f>
        <v>#DIV/0!</v>
      </c>
      <c r="K58" s="53" t="e">
        <f t="shared" ref="K58:K86" si="52">IF(K9="x","",IF(K9&lt;&gt;"x",((M9-K9)^2)))</f>
        <v>#DIV/0!</v>
      </c>
      <c r="L58" s="53" t="e">
        <f t="shared" ref="L58:L86" si="53">IF(L9="x","",IF(L9&lt;&gt;"x",((M9-L9)^2)))</f>
        <v>#DIV/0!</v>
      </c>
      <c r="M58" s="33" t="e">
        <f>SUM(C58:L58)</f>
        <v>#DIV/0!</v>
      </c>
      <c r="N58" s="56"/>
    </row>
    <row r="59" spans="1:14" s="53" customFormat="1" hidden="1" x14ac:dyDescent="0.2">
      <c r="A59" s="54">
        <f t="shared" si="43"/>
        <v>0</v>
      </c>
      <c r="B59" s="55">
        <f t="shared" si="43"/>
        <v>0</v>
      </c>
      <c r="C59" s="53" t="e">
        <f t="shared" si="44"/>
        <v>#DIV/0!</v>
      </c>
      <c r="D59" s="53" t="e">
        <f t="shared" si="45"/>
        <v>#DIV/0!</v>
      </c>
      <c r="E59" s="53" t="e">
        <f t="shared" si="46"/>
        <v>#DIV/0!</v>
      </c>
      <c r="F59" s="53" t="e">
        <f t="shared" si="47"/>
        <v>#DIV/0!</v>
      </c>
      <c r="G59" s="53" t="e">
        <f t="shared" si="48"/>
        <v>#DIV/0!</v>
      </c>
      <c r="H59" s="53" t="e">
        <f t="shared" si="49"/>
        <v>#DIV/0!</v>
      </c>
      <c r="I59" s="53" t="e">
        <f t="shared" si="50"/>
        <v>#DIV/0!</v>
      </c>
      <c r="J59" s="53" t="e">
        <f t="shared" si="51"/>
        <v>#DIV/0!</v>
      </c>
      <c r="K59" s="53" t="e">
        <f t="shared" si="52"/>
        <v>#DIV/0!</v>
      </c>
      <c r="L59" s="53" t="e">
        <f t="shared" si="53"/>
        <v>#DIV/0!</v>
      </c>
      <c r="M59" s="33" t="e">
        <f t="shared" ref="M59:M87" si="54">SUM(C59:L59)</f>
        <v>#DIV/0!</v>
      </c>
      <c r="N59" s="57"/>
    </row>
    <row r="60" spans="1:14" s="53" customFormat="1" hidden="1" x14ac:dyDescent="0.2">
      <c r="A60" s="54">
        <f t="shared" si="43"/>
        <v>0</v>
      </c>
      <c r="B60" s="55">
        <f t="shared" si="43"/>
        <v>0</v>
      </c>
      <c r="C60" s="53" t="e">
        <f t="shared" si="44"/>
        <v>#DIV/0!</v>
      </c>
      <c r="D60" s="53" t="e">
        <f t="shared" si="45"/>
        <v>#DIV/0!</v>
      </c>
      <c r="E60" s="53" t="e">
        <f t="shared" si="46"/>
        <v>#DIV/0!</v>
      </c>
      <c r="F60" s="53" t="e">
        <f t="shared" si="47"/>
        <v>#DIV/0!</v>
      </c>
      <c r="G60" s="53" t="e">
        <f t="shared" si="48"/>
        <v>#DIV/0!</v>
      </c>
      <c r="H60" s="53" t="e">
        <f t="shared" si="49"/>
        <v>#DIV/0!</v>
      </c>
      <c r="I60" s="53" t="e">
        <f t="shared" si="50"/>
        <v>#DIV/0!</v>
      </c>
      <c r="J60" s="53" t="e">
        <f t="shared" si="51"/>
        <v>#DIV/0!</v>
      </c>
      <c r="K60" s="53" t="e">
        <f t="shared" si="52"/>
        <v>#DIV/0!</v>
      </c>
      <c r="L60" s="53" t="e">
        <f t="shared" si="53"/>
        <v>#DIV/0!</v>
      </c>
      <c r="M60" s="33" t="e">
        <f t="shared" si="54"/>
        <v>#DIV/0!</v>
      </c>
    </row>
    <row r="61" spans="1:14" s="53" customFormat="1" hidden="1" x14ac:dyDescent="0.2">
      <c r="A61" s="54">
        <f t="shared" si="43"/>
        <v>0</v>
      </c>
      <c r="B61" s="55">
        <f t="shared" si="43"/>
        <v>0</v>
      </c>
      <c r="C61" s="53" t="e">
        <f t="shared" si="44"/>
        <v>#DIV/0!</v>
      </c>
      <c r="D61" s="53" t="e">
        <f t="shared" si="45"/>
        <v>#DIV/0!</v>
      </c>
      <c r="E61" s="53" t="e">
        <f t="shared" si="46"/>
        <v>#DIV/0!</v>
      </c>
      <c r="F61" s="53" t="e">
        <f t="shared" si="47"/>
        <v>#DIV/0!</v>
      </c>
      <c r="G61" s="53" t="e">
        <f t="shared" si="48"/>
        <v>#DIV/0!</v>
      </c>
      <c r="H61" s="53" t="e">
        <f t="shared" si="49"/>
        <v>#DIV/0!</v>
      </c>
      <c r="I61" s="53" t="e">
        <f t="shared" si="50"/>
        <v>#DIV/0!</v>
      </c>
      <c r="J61" s="53" t="e">
        <f t="shared" si="51"/>
        <v>#DIV/0!</v>
      </c>
      <c r="K61" s="53" t="e">
        <f t="shared" si="52"/>
        <v>#DIV/0!</v>
      </c>
      <c r="L61" s="53" t="e">
        <f t="shared" si="53"/>
        <v>#DIV/0!</v>
      </c>
      <c r="M61" s="33" t="e">
        <f t="shared" si="54"/>
        <v>#DIV/0!</v>
      </c>
    </row>
    <row r="62" spans="1:14" s="53" customFormat="1" hidden="1" x14ac:dyDescent="0.2">
      <c r="A62" s="54">
        <f t="shared" si="43"/>
        <v>0</v>
      </c>
      <c r="B62" s="55">
        <f t="shared" si="43"/>
        <v>0</v>
      </c>
      <c r="C62" s="53" t="e">
        <f t="shared" si="44"/>
        <v>#DIV/0!</v>
      </c>
      <c r="D62" s="53" t="e">
        <f t="shared" si="45"/>
        <v>#DIV/0!</v>
      </c>
      <c r="E62" s="53" t="e">
        <f t="shared" si="46"/>
        <v>#DIV/0!</v>
      </c>
      <c r="F62" s="53" t="e">
        <f t="shared" si="47"/>
        <v>#DIV/0!</v>
      </c>
      <c r="G62" s="53" t="e">
        <f t="shared" si="48"/>
        <v>#DIV/0!</v>
      </c>
      <c r="H62" s="53" t="e">
        <f t="shared" si="49"/>
        <v>#DIV/0!</v>
      </c>
      <c r="I62" s="53" t="e">
        <f t="shared" si="50"/>
        <v>#DIV/0!</v>
      </c>
      <c r="J62" s="53" t="e">
        <f t="shared" si="51"/>
        <v>#DIV/0!</v>
      </c>
      <c r="K62" s="53" t="e">
        <f t="shared" si="52"/>
        <v>#DIV/0!</v>
      </c>
      <c r="L62" s="53" t="e">
        <f t="shared" si="53"/>
        <v>#DIV/0!</v>
      </c>
      <c r="M62" s="33" t="e">
        <f t="shared" si="54"/>
        <v>#DIV/0!</v>
      </c>
    </row>
    <row r="63" spans="1:14" s="53" customFormat="1" hidden="1" x14ac:dyDescent="0.2">
      <c r="A63" s="54">
        <f t="shared" si="43"/>
        <v>0</v>
      </c>
      <c r="B63" s="55">
        <f t="shared" si="43"/>
        <v>0</v>
      </c>
      <c r="C63" s="53" t="e">
        <f t="shared" si="44"/>
        <v>#DIV/0!</v>
      </c>
      <c r="D63" s="53" t="e">
        <f t="shared" si="45"/>
        <v>#DIV/0!</v>
      </c>
      <c r="E63" s="53" t="e">
        <f t="shared" si="46"/>
        <v>#DIV/0!</v>
      </c>
      <c r="F63" s="53" t="e">
        <f t="shared" si="47"/>
        <v>#DIV/0!</v>
      </c>
      <c r="G63" s="53" t="e">
        <f t="shared" si="48"/>
        <v>#DIV/0!</v>
      </c>
      <c r="H63" s="53" t="e">
        <f t="shared" si="49"/>
        <v>#DIV/0!</v>
      </c>
      <c r="I63" s="53" t="e">
        <f t="shared" si="50"/>
        <v>#DIV/0!</v>
      </c>
      <c r="J63" s="53" t="e">
        <f t="shared" si="51"/>
        <v>#DIV/0!</v>
      </c>
      <c r="K63" s="53" t="e">
        <f t="shared" si="52"/>
        <v>#DIV/0!</v>
      </c>
      <c r="L63" s="53" t="e">
        <f t="shared" si="53"/>
        <v>#DIV/0!</v>
      </c>
      <c r="M63" s="33" t="e">
        <f t="shared" si="54"/>
        <v>#DIV/0!</v>
      </c>
    </row>
    <row r="64" spans="1:14" s="53" customFormat="1" hidden="1" x14ac:dyDescent="0.2">
      <c r="A64" s="54">
        <f t="shared" si="43"/>
        <v>0</v>
      </c>
      <c r="B64" s="55">
        <f t="shared" si="43"/>
        <v>0</v>
      </c>
      <c r="C64" s="53" t="e">
        <f t="shared" si="44"/>
        <v>#DIV/0!</v>
      </c>
      <c r="D64" s="53" t="e">
        <f t="shared" si="45"/>
        <v>#DIV/0!</v>
      </c>
      <c r="E64" s="53" t="e">
        <f t="shared" si="46"/>
        <v>#DIV/0!</v>
      </c>
      <c r="F64" s="53" t="e">
        <f t="shared" si="47"/>
        <v>#DIV/0!</v>
      </c>
      <c r="G64" s="53" t="e">
        <f t="shared" si="48"/>
        <v>#DIV/0!</v>
      </c>
      <c r="H64" s="53" t="e">
        <f t="shared" si="49"/>
        <v>#DIV/0!</v>
      </c>
      <c r="I64" s="53" t="e">
        <f t="shared" si="50"/>
        <v>#DIV/0!</v>
      </c>
      <c r="J64" s="53" t="e">
        <f t="shared" si="51"/>
        <v>#DIV/0!</v>
      </c>
      <c r="K64" s="53" t="e">
        <f t="shared" si="52"/>
        <v>#DIV/0!</v>
      </c>
      <c r="L64" s="53" t="e">
        <f t="shared" si="53"/>
        <v>#DIV/0!</v>
      </c>
      <c r="M64" s="33" t="e">
        <f t="shared" si="54"/>
        <v>#DIV/0!</v>
      </c>
    </row>
    <row r="65" spans="1:13" s="53" customFormat="1" hidden="1" x14ac:dyDescent="0.2">
      <c r="A65" s="54">
        <f t="shared" si="43"/>
        <v>0</v>
      </c>
      <c r="B65" s="55">
        <f t="shared" si="43"/>
        <v>0</v>
      </c>
      <c r="C65" s="53" t="e">
        <f>IF(C16="x","",IF(C16&lt;&gt;"x",((M16-C16)^2)))</f>
        <v>#DIV/0!</v>
      </c>
      <c r="D65" s="53" t="e">
        <f t="shared" si="45"/>
        <v>#DIV/0!</v>
      </c>
      <c r="E65" s="53" t="e">
        <f t="shared" si="46"/>
        <v>#DIV/0!</v>
      </c>
      <c r="F65" s="53" t="e">
        <f t="shared" si="47"/>
        <v>#DIV/0!</v>
      </c>
      <c r="G65" s="53" t="e">
        <f t="shared" si="48"/>
        <v>#DIV/0!</v>
      </c>
      <c r="H65" s="53" t="e">
        <f t="shared" si="49"/>
        <v>#DIV/0!</v>
      </c>
      <c r="I65" s="53" t="e">
        <f t="shared" si="50"/>
        <v>#DIV/0!</v>
      </c>
      <c r="J65" s="53" t="e">
        <f t="shared" si="51"/>
        <v>#DIV/0!</v>
      </c>
      <c r="K65" s="53" t="e">
        <f t="shared" si="52"/>
        <v>#DIV/0!</v>
      </c>
      <c r="L65" s="53" t="e">
        <f t="shared" si="53"/>
        <v>#DIV/0!</v>
      </c>
      <c r="M65" s="33" t="e">
        <f t="shared" si="54"/>
        <v>#DIV/0!</v>
      </c>
    </row>
    <row r="66" spans="1:13" s="53" customFormat="1" hidden="1" x14ac:dyDescent="0.2">
      <c r="A66" s="54">
        <f t="shared" si="43"/>
        <v>0</v>
      </c>
      <c r="B66" s="55">
        <f t="shared" si="43"/>
        <v>0</v>
      </c>
      <c r="C66" s="53" t="e">
        <f>IF(C17="x","",IF(C17&lt;&gt;"x",((M17-C17)^2)))</f>
        <v>#DIV/0!</v>
      </c>
      <c r="D66" s="53" t="e">
        <f t="shared" ref="D66" si="55">IF(D17="x","",IF(D17&lt;&gt;"x",((M17-D17)^2)))</f>
        <v>#DIV/0!</v>
      </c>
      <c r="E66" s="53" t="e">
        <f t="shared" ref="E66" si="56">IF(E17="x","",IF(E17&lt;&gt;"x",((M17-E17)^2)))</f>
        <v>#DIV/0!</v>
      </c>
      <c r="F66" s="53" t="e">
        <f t="shared" ref="F66" si="57">IF(F17="x","",IF(F17&lt;&gt;"x",((M17-F17)^2)))</f>
        <v>#DIV/0!</v>
      </c>
      <c r="G66" s="53" t="e">
        <f t="shared" ref="G66" si="58">IF(G17="x","",IF(G17&lt;&gt;"x",((M17-G17)^2)))</f>
        <v>#DIV/0!</v>
      </c>
      <c r="H66" s="53" t="e">
        <f t="shared" ref="H66" si="59">IF(H17="x","",IF(H17&lt;&gt;"x",((M17-H17)^2)))</f>
        <v>#DIV/0!</v>
      </c>
      <c r="I66" s="53" t="e">
        <f t="shared" ref="I66" si="60">IF(I17="x","",IF(I17&lt;&gt;"x",((M17-I17)^2)))</f>
        <v>#DIV/0!</v>
      </c>
      <c r="J66" s="53" t="e">
        <f t="shared" ref="J66" si="61">IF(J17="x","",IF(J17&lt;&gt;"x",((M17-J17)^2)))</f>
        <v>#DIV/0!</v>
      </c>
      <c r="K66" s="53" t="e">
        <f t="shared" ref="K66" si="62">IF(K17="x","",IF(K17&lt;&gt;"x",((M17-K17)^2)))</f>
        <v>#DIV/0!</v>
      </c>
      <c r="L66" s="53" t="e">
        <f t="shared" ref="L66" si="63">IF(L17="x","",IF(L17&lt;&gt;"x",((M17-L17)^2)))</f>
        <v>#DIV/0!</v>
      </c>
      <c r="M66" s="33" t="e">
        <f t="shared" si="54"/>
        <v>#DIV/0!</v>
      </c>
    </row>
    <row r="67" spans="1:13" s="53" customFormat="1" hidden="1" x14ac:dyDescent="0.2">
      <c r="A67" s="54">
        <f t="shared" si="43"/>
        <v>0</v>
      </c>
      <c r="B67" s="55">
        <f t="shared" si="43"/>
        <v>0</v>
      </c>
      <c r="C67" s="53" t="e">
        <f t="shared" si="44"/>
        <v>#DIV/0!</v>
      </c>
      <c r="D67" s="53" t="e">
        <f t="shared" si="45"/>
        <v>#DIV/0!</v>
      </c>
      <c r="E67" s="53" t="e">
        <f t="shared" si="46"/>
        <v>#DIV/0!</v>
      </c>
      <c r="F67" s="53" t="e">
        <f t="shared" si="47"/>
        <v>#DIV/0!</v>
      </c>
      <c r="G67" s="53" t="e">
        <f t="shared" si="48"/>
        <v>#DIV/0!</v>
      </c>
      <c r="H67" s="53" t="e">
        <f t="shared" si="49"/>
        <v>#DIV/0!</v>
      </c>
      <c r="I67" s="53" t="e">
        <f t="shared" si="50"/>
        <v>#DIV/0!</v>
      </c>
      <c r="J67" s="53" t="e">
        <f t="shared" si="51"/>
        <v>#DIV/0!</v>
      </c>
      <c r="K67" s="53" t="e">
        <f t="shared" si="52"/>
        <v>#DIV/0!</v>
      </c>
      <c r="L67" s="53" t="e">
        <f t="shared" si="53"/>
        <v>#DIV/0!</v>
      </c>
      <c r="M67" s="33" t="e">
        <f t="shared" si="54"/>
        <v>#DIV/0!</v>
      </c>
    </row>
    <row r="68" spans="1:13" s="53" customFormat="1" hidden="1" x14ac:dyDescent="0.2">
      <c r="A68" s="54">
        <f t="shared" si="43"/>
        <v>0</v>
      </c>
      <c r="B68" s="55">
        <f t="shared" si="43"/>
        <v>0</v>
      </c>
      <c r="C68" s="53" t="e">
        <f t="shared" si="44"/>
        <v>#DIV/0!</v>
      </c>
      <c r="D68" s="53" t="e">
        <f t="shared" si="45"/>
        <v>#DIV/0!</v>
      </c>
      <c r="E68" s="53" t="e">
        <f t="shared" si="46"/>
        <v>#DIV/0!</v>
      </c>
      <c r="F68" s="53" t="e">
        <f t="shared" si="47"/>
        <v>#DIV/0!</v>
      </c>
      <c r="G68" s="53" t="e">
        <f t="shared" si="48"/>
        <v>#DIV/0!</v>
      </c>
      <c r="H68" s="53" t="e">
        <f t="shared" si="49"/>
        <v>#DIV/0!</v>
      </c>
      <c r="I68" s="53" t="e">
        <f t="shared" si="50"/>
        <v>#DIV/0!</v>
      </c>
      <c r="J68" s="53" t="e">
        <f t="shared" si="51"/>
        <v>#DIV/0!</v>
      </c>
      <c r="K68" s="53" t="e">
        <f t="shared" si="52"/>
        <v>#DIV/0!</v>
      </c>
      <c r="L68" s="53" t="e">
        <f t="shared" si="53"/>
        <v>#DIV/0!</v>
      </c>
      <c r="M68" s="33" t="e">
        <f t="shared" si="54"/>
        <v>#DIV/0!</v>
      </c>
    </row>
    <row r="69" spans="1:13" s="53" customFormat="1" hidden="1" x14ac:dyDescent="0.2">
      <c r="A69" s="54">
        <f t="shared" si="43"/>
        <v>0</v>
      </c>
      <c r="B69" s="55">
        <f t="shared" si="43"/>
        <v>0</v>
      </c>
      <c r="C69" s="53" t="e">
        <f t="shared" si="44"/>
        <v>#DIV/0!</v>
      </c>
      <c r="D69" s="53" t="e">
        <f t="shared" si="45"/>
        <v>#DIV/0!</v>
      </c>
      <c r="E69" s="53" t="e">
        <f t="shared" si="46"/>
        <v>#DIV/0!</v>
      </c>
      <c r="F69" s="53" t="e">
        <f t="shared" si="47"/>
        <v>#DIV/0!</v>
      </c>
      <c r="G69" s="53" t="e">
        <f t="shared" si="48"/>
        <v>#DIV/0!</v>
      </c>
      <c r="H69" s="53" t="e">
        <f t="shared" si="49"/>
        <v>#DIV/0!</v>
      </c>
      <c r="I69" s="53" t="e">
        <f t="shared" si="50"/>
        <v>#DIV/0!</v>
      </c>
      <c r="J69" s="53" t="e">
        <f t="shared" si="51"/>
        <v>#DIV/0!</v>
      </c>
      <c r="K69" s="53" t="e">
        <f t="shared" si="52"/>
        <v>#DIV/0!</v>
      </c>
      <c r="L69" s="53" t="e">
        <f t="shared" si="53"/>
        <v>#DIV/0!</v>
      </c>
      <c r="M69" s="33" t="e">
        <f t="shared" si="54"/>
        <v>#DIV/0!</v>
      </c>
    </row>
    <row r="70" spans="1:13" s="53" customFormat="1" ht="13.5" hidden="1" customHeight="1" x14ac:dyDescent="0.2">
      <c r="A70" s="54">
        <f t="shared" si="43"/>
        <v>0</v>
      </c>
      <c r="B70" s="55">
        <f t="shared" si="43"/>
        <v>0</v>
      </c>
      <c r="C70" s="53" t="e">
        <f t="shared" si="44"/>
        <v>#DIV/0!</v>
      </c>
      <c r="D70" s="53" t="e">
        <f t="shared" si="45"/>
        <v>#DIV/0!</v>
      </c>
      <c r="E70" s="53" t="e">
        <f t="shared" si="46"/>
        <v>#DIV/0!</v>
      </c>
      <c r="F70" s="53" t="e">
        <f t="shared" si="47"/>
        <v>#DIV/0!</v>
      </c>
      <c r="G70" s="53" t="e">
        <f t="shared" si="48"/>
        <v>#DIV/0!</v>
      </c>
      <c r="H70" s="53" t="e">
        <f t="shared" si="49"/>
        <v>#DIV/0!</v>
      </c>
      <c r="I70" s="53" t="e">
        <f t="shared" si="50"/>
        <v>#DIV/0!</v>
      </c>
      <c r="J70" s="53" t="e">
        <f t="shared" si="51"/>
        <v>#DIV/0!</v>
      </c>
      <c r="K70" s="53" t="e">
        <f t="shared" si="52"/>
        <v>#DIV/0!</v>
      </c>
      <c r="L70" s="53" t="e">
        <f t="shared" si="53"/>
        <v>#DIV/0!</v>
      </c>
      <c r="M70" s="33" t="e">
        <f t="shared" si="54"/>
        <v>#DIV/0!</v>
      </c>
    </row>
    <row r="71" spans="1:13" s="53" customFormat="1" hidden="1" x14ac:dyDescent="0.2">
      <c r="A71" s="54">
        <f t="shared" si="43"/>
        <v>0</v>
      </c>
      <c r="B71" s="55">
        <f t="shared" si="43"/>
        <v>0</v>
      </c>
      <c r="C71" s="53" t="e">
        <f t="shared" si="44"/>
        <v>#DIV/0!</v>
      </c>
      <c r="D71" s="53" t="e">
        <f t="shared" si="45"/>
        <v>#DIV/0!</v>
      </c>
      <c r="E71" s="53" t="e">
        <f t="shared" si="46"/>
        <v>#DIV/0!</v>
      </c>
      <c r="F71" s="53" t="e">
        <f t="shared" si="47"/>
        <v>#DIV/0!</v>
      </c>
      <c r="G71" s="53" t="e">
        <f t="shared" si="48"/>
        <v>#DIV/0!</v>
      </c>
      <c r="H71" s="53" t="e">
        <f t="shared" si="49"/>
        <v>#DIV/0!</v>
      </c>
      <c r="I71" s="53" t="e">
        <f t="shared" si="50"/>
        <v>#DIV/0!</v>
      </c>
      <c r="J71" s="53" t="e">
        <f t="shared" si="51"/>
        <v>#DIV/0!</v>
      </c>
      <c r="K71" s="53" t="e">
        <f t="shared" si="52"/>
        <v>#DIV/0!</v>
      </c>
      <c r="L71" s="53" t="e">
        <f t="shared" si="53"/>
        <v>#DIV/0!</v>
      </c>
      <c r="M71" s="33" t="e">
        <f t="shared" si="54"/>
        <v>#DIV/0!</v>
      </c>
    </row>
    <row r="72" spans="1:13" s="53" customFormat="1" hidden="1" x14ac:dyDescent="0.2">
      <c r="A72" s="54">
        <f t="shared" si="43"/>
        <v>0</v>
      </c>
      <c r="B72" s="55">
        <f t="shared" si="43"/>
        <v>0</v>
      </c>
      <c r="C72" s="53" t="e">
        <f t="shared" si="44"/>
        <v>#DIV/0!</v>
      </c>
      <c r="D72" s="53" t="e">
        <f t="shared" si="45"/>
        <v>#DIV/0!</v>
      </c>
      <c r="E72" s="53" t="e">
        <f t="shared" si="46"/>
        <v>#DIV/0!</v>
      </c>
      <c r="F72" s="53" t="e">
        <f t="shared" si="47"/>
        <v>#DIV/0!</v>
      </c>
      <c r="G72" s="53" t="e">
        <f t="shared" si="48"/>
        <v>#DIV/0!</v>
      </c>
      <c r="H72" s="53" t="e">
        <f t="shared" si="49"/>
        <v>#DIV/0!</v>
      </c>
      <c r="I72" s="53" t="e">
        <f t="shared" si="50"/>
        <v>#DIV/0!</v>
      </c>
      <c r="J72" s="53" t="e">
        <f t="shared" si="51"/>
        <v>#DIV/0!</v>
      </c>
      <c r="K72" s="53" t="e">
        <f t="shared" si="52"/>
        <v>#DIV/0!</v>
      </c>
      <c r="L72" s="53" t="e">
        <f t="shared" si="53"/>
        <v>#DIV/0!</v>
      </c>
      <c r="M72" s="33" t="e">
        <f t="shared" si="54"/>
        <v>#DIV/0!</v>
      </c>
    </row>
    <row r="73" spans="1:13" s="53" customFormat="1" hidden="1" x14ac:dyDescent="0.2">
      <c r="A73" s="54">
        <f t="shared" si="43"/>
        <v>0</v>
      </c>
      <c r="B73" s="55">
        <f t="shared" si="43"/>
        <v>0</v>
      </c>
      <c r="C73" s="53" t="e">
        <f t="shared" si="44"/>
        <v>#DIV/0!</v>
      </c>
      <c r="D73" s="53" t="e">
        <f t="shared" si="45"/>
        <v>#DIV/0!</v>
      </c>
      <c r="E73" s="53" t="e">
        <f t="shared" si="46"/>
        <v>#DIV/0!</v>
      </c>
      <c r="F73" s="53" t="e">
        <f t="shared" si="47"/>
        <v>#DIV/0!</v>
      </c>
      <c r="G73" s="53" t="e">
        <f t="shared" si="48"/>
        <v>#DIV/0!</v>
      </c>
      <c r="H73" s="53" t="e">
        <f t="shared" si="49"/>
        <v>#DIV/0!</v>
      </c>
      <c r="I73" s="53" t="e">
        <f t="shared" si="50"/>
        <v>#DIV/0!</v>
      </c>
      <c r="J73" s="53" t="e">
        <f t="shared" si="51"/>
        <v>#DIV/0!</v>
      </c>
      <c r="K73" s="53" t="e">
        <f t="shared" si="52"/>
        <v>#DIV/0!</v>
      </c>
      <c r="L73" s="53" t="e">
        <f t="shared" si="53"/>
        <v>#DIV/0!</v>
      </c>
      <c r="M73" s="33" t="e">
        <f t="shared" si="54"/>
        <v>#DIV/0!</v>
      </c>
    </row>
    <row r="74" spans="1:13" s="53" customFormat="1" hidden="1" x14ac:dyDescent="0.2">
      <c r="A74" s="54">
        <f t="shared" si="43"/>
        <v>0</v>
      </c>
      <c r="B74" s="55">
        <f t="shared" si="43"/>
        <v>0</v>
      </c>
      <c r="C74" s="53" t="e">
        <f t="shared" si="44"/>
        <v>#DIV/0!</v>
      </c>
      <c r="D74" s="53" t="e">
        <f t="shared" si="45"/>
        <v>#DIV/0!</v>
      </c>
      <c r="E74" s="53" t="e">
        <f t="shared" si="46"/>
        <v>#DIV/0!</v>
      </c>
      <c r="F74" s="53" t="e">
        <f t="shared" si="47"/>
        <v>#DIV/0!</v>
      </c>
      <c r="G74" s="53" t="e">
        <f t="shared" si="48"/>
        <v>#DIV/0!</v>
      </c>
      <c r="H74" s="53" t="e">
        <f t="shared" si="49"/>
        <v>#DIV/0!</v>
      </c>
      <c r="I74" s="53" t="e">
        <f t="shared" si="50"/>
        <v>#DIV/0!</v>
      </c>
      <c r="J74" s="53" t="e">
        <f t="shared" si="51"/>
        <v>#DIV/0!</v>
      </c>
      <c r="K74" s="53" t="e">
        <f t="shared" si="52"/>
        <v>#DIV/0!</v>
      </c>
      <c r="L74" s="53" t="e">
        <f t="shared" si="53"/>
        <v>#DIV/0!</v>
      </c>
      <c r="M74" s="33" t="e">
        <f t="shared" si="54"/>
        <v>#DIV/0!</v>
      </c>
    </row>
    <row r="75" spans="1:13" s="53" customFormat="1" hidden="1" x14ac:dyDescent="0.2">
      <c r="A75" s="54">
        <f t="shared" si="43"/>
        <v>0</v>
      </c>
      <c r="B75" s="55">
        <f t="shared" si="43"/>
        <v>0</v>
      </c>
      <c r="C75" s="53" t="e">
        <f t="shared" si="44"/>
        <v>#DIV/0!</v>
      </c>
      <c r="D75" s="53" t="e">
        <f t="shared" si="45"/>
        <v>#DIV/0!</v>
      </c>
      <c r="E75" s="53" t="e">
        <f t="shared" si="46"/>
        <v>#DIV/0!</v>
      </c>
      <c r="F75" s="53" t="e">
        <f t="shared" si="47"/>
        <v>#DIV/0!</v>
      </c>
      <c r="G75" s="53" t="e">
        <f t="shared" si="48"/>
        <v>#DIV/0!</v>
      </c>
      <c r="H75" s="53" t="e">
        <f t="shared" si="49"/>
        <v>#DIV/0!</v>
      </c>
      <c r="I75" s="53" t="e">
        <f t="shared" si="50"/>
        <v>#DIV/0!</v>
      </c>
      <c r="J75" s="53" t="e">
        <f t="shared" si="51"/>
        <v>#DIV/0!</v>
      </c>
      <c r="K75" s="53" t="e">
        <f t="shared" si="52"/>
        <v>#DIV/0!</v>
      </c>
      <c r="L75" s="53" t="e">
        <f t="shared" si="53"/>
        <v>#DIV/0!</v>
      </c>
      <c r="M75" s="33" t="e">
        <f t="shared" si="54"/>
        <v>#DIV/0!</v>
      </c>
    </row>
    <row r="76" spans="1:13" s="53" customFormat="1" hidden="1" x14ac:dyDescent="0.2">
      <c r="A76" s="54">
        <f t="shared" si="43"/>
        <v>0</v>
      </c>
      <c r="B76" s="55">
        <f t="shared" si="43"/>
        <v>0</v>
      </c>
      <c r="C76" s="53" t="e">
        <f t="shared" si="44"/>
        <v>#DIV/0!</v>
      </c>
      <c r="D76" s="53" t="e">
        <f t="shared" si="45"/>
        <v>#DIV/0!</v>
      </c>
      <c r="E76" s="53" t="e">
        <f t="shared" si="46"/>
        <v>#DIV/0!</v>
      </c>
      <c r="F76" s="53" t="e">
        <f t="shared" si="47"/>
        <v>#DIV/0!</v>
      </c>
      <c r="G76" s="53" t="e">
        <f t="shared" si="48"/>
        <v>#DIV/0!</v>
      </c>
      <c r="H76" s="53" t="e">
        <f t="shared" si="49"/>
        <v>#DIV/0!</v>
      </c>
      <c r="I76" s="53" t="e">
        <f t="shared" si="50"/>
        <v>#DIV/0!</v>
      </c>
      <c r="J76" s="53" t="e">
        <f t="shared" si="51"/>
        <v>#DIV/0!</v>
      </c>
      <c r="K76" s="53" t="e">
        <f t="shared" si="52"/>
        <v>#DIV/0!</v>
      </c>
      <c r="L76" s="53" t="e">
        <f t="shared" si="53"/>
        <v>#DIV/0!</v>
      </c>
      <c r="M76" s="33" t="e">
        <f t="shared" si="54"/>
        <v>#DIV/0!</v>
      </c>
    </row>
    <row r="77" spans="1:13" s="53" customFormat="1" hidden="1" x14ac:dyDescent="0.2">
      <c r="A77" s="54">
        <f t="shared" si="43"/>
        <v>0</v>
      </c>
      <c r="B77" s="55">
        <f t="shared" si="43"/>
        <v>0</v>
      </c>
      <c r="C77" s="53" t="e">
        <f t="shared" si="44"/>
        <v>#DIV/0!</v>
      </c>
      <c r="D77" s="53" t="e">
        <f t="shared" si="45"/>
        <v>#DIV/0!</v>
      </c>
      <c r="E77" s="53" t="e">
        <f t="shared" si="46"/>
        <v>#DIV/0!</v>
      </c>
      <c r="F77" s="53" t="e">
        <f t="shared" si="47"/>
        <v>#DIV/0!</v>
      </c>
      <c r="G77" s="53" t="e">
        <f t="shared" si="48"/>
        <v>#DIV/0!</v>
      </c>
      <c r="H77" s="53" t="e">
        <f t="shared" si="49"/>
        <v>#DIV/0!</v>
      </c>
      <c r="I77" s="53" t="e">
        <f t="shared" si="50"/>
        <v>#DIV/0!</v>
      </c>
      <c r="J77" s="53" t="e">
        <f t="shared" si="51"/>
        <v>#DIV/0!</v>
      </c>
      <c r="K77" s="53" t="e">
        <f t="shared" si="52"/>
        <v>#DIV/0!</v>
      </c>
      <c r="L77" s="53" t="e">
        <f t="shared" si="53"/>
        <v>#DIV/0!</v>
      </c>
      <c r="M77" s="33" t="e">
        <f t="shared" si="54"/>
        <v>#DIV/0!</v>
      </c>
    </row>
    <row r="78" spans="1:13" s="53" customFormat="1" hidden="1" x14ac:dyDescent="0.2">
      <c r="A78" s="54">
        <f t="shared" si="43"/>
        <v>0</v>
      </c>
      <c r="B78" s="55">
        <f t="shared" si="43"/>
        <v>0</v>
      </c>
      <c r="C78" s="53" t="e">
        <f t="shared" si="44"/>
        <v>#DIV/0!</v>
      </c>
      <c r="D78" s="53" t="e">
        <f t="shared" si="45"/>
        <v>#DIV/0!</v>
      </c>
      <c r="E78" s="53" t="e">
        <f t="shared" si="46"/>
        <v>#DIV/0!</v>
      </c>
      <c r="F78" s="53" t="e">
        <f t="shared" si="47"/>
        <v>#DIV/0!</v>
      </c>
      <c r="G78" s="53" t="e">
        <f t="shared" si="48"/>
        <v>#DIV/0!</v>
      </c>
      <c r="H78" s="53" t="e">
        <f t="shared" si="49"/>
        <v>#DIV/0!</v>
      </c>
      <c r="I78" s="53" t="e">
        <f t="shared" si="50"/>
        <v>#DIV/0!</v>
      </c>
      <c r="J78" s="53" t="e">
        <f t="shared" si="51"/>
        <v>#DIV/0!</v>
      </c>
      <c r="K78" s="53" t="e">
        <f t="shared" si="52"/>
        <v>#DIV/0!</v>
      </c>
      <c r="L78" s="53" t="e">
        <f t="shared" si="53"/>
        <v>#DIV/0!</v>
      </c>
      <c r="M78" s="33" t="e">
        <f t="shared" si="54"/>
        <v>#DIV/0!</v>
      </c>
    </row>
    <row r="79" spans="1:13" s="53" customFormat="1" ht="27" hidden="1" customHeight="1" x14ac:dyDescent="0.2">
      <c r="A79" s="54">
        <f t="shared" si="43"/>
        <v>0</v>
      </c>
      <c r="B79" s="55">
        <f t="shared" si="43"/>
        <v>0</v>
      </c>
      <c r="C79" s="53" t="e">
        <f t="shared" si="44"/>
        <v>#DIV/0!</v>
      </c>
      <c r="D79" s="53" t="e">
        <f t="shared" si="45"/>
        <v>#DIV/0!</v>
      </c>
      <c r="E79" s="53" t="e">
        <f t="shared" si="46"/>
        <v>#DIV/0!</v>
      </c>
      <c r="F79" s="53" t="e">
        <f t="shared" si="47"/>
        <v>#DIV/0!</v>
      </c>
      <c r="G79" s="53" t="e">
        <f t="shared" si="48"/>
        <v>#DIV/0!</v>
      </c>
      <c r="H79" s="53" t="e">
        <f t="shared" si="49"/>
        <v>#DIV/0!</v>
      </c>
      <c r="I79" s="53" t="e">
        <f t="shared" si="50"/>
        <v>#DIV/0!</v>
      </c>
      <c r="J79" s="53" t="e">
        <f t="shared" si="51"/>
        <v>#DIV/0!</v>
      </c>
      <c r="K79" s="53" t="e">
        <f t="shared" si="52"/>
        <v>#DIV/0!</v>
      </c>
      <c r="L79" s="53" t="e">
        <f t="shared" si="53"/>
        <v>#DIV/0!</v>
      </c>
      <c r="M79" s="33" t="e">
        <f t="shared" si="54"/>
        <v>#DIV/0!</v>
      </c>
    </row>
    <row r="80" spans="1:13" s="53" customFormat="1" hidden="1" x14ac:dyDescent="0.2">
      <c r="A80" s="54">
        <f t="shared" si="43"/>
        <v>0</v>
      </c>
      <c r="B80" s="55">
        <f t="shared" si="43"/>
        <v>0</v>
      </c>
      <c r="C80" s="53" t="e">
        <f t="shared" si="44"/>
        <v>#DIV/0!</v>
      </c>
      <c r="D80" s="53" t="e">
        <f t="shared" si="45"/>
        <v>#DIV/0!</v>
      </c>
      <c r="E80" s="53" t="e">
        <f t="shared" si="46"/>
        <v>#DIV/0!</v>
      </c>
      <c r="F80" s="53" t="e">
        <f t="shared" si="47"/>
        <v>#DIV/0!</v>
      </c>
      <c r="G80" s="53" t="e">
        <f t="shared" si="48"/>
        <v>#DIV/0!</v>
      </c>
      <c r="H80" s="53" t="e">
        <f t="shared" si="49"/>
        <v>#DIV/0!</v>
      </c>
      <c r="I80" s="53" t="e">
        <f t="shared" si="50"/>
        <v>#DIV/0!</v>
      </c>
      <c r="J80" s="53" t="e">
        <f t="shared" si="51"/>
        <v>#DIV/0!</v>
      </c>
      <c r="K80" s="53" t="e">
        <f t="shared" si="52"/>
        <v>#DIV/0!</v>
      </c>
      <c r="L80" s="53" t="e">
        <f t="shared" si="53"/>
        <v>#DIV/0!</v>
      </c>
      <c r="M80" s="33" t="e">
        <f t="shared" si="54"/>
        <v>#DIV/0!</v>
      </c>
    </row>
    <row r="81" spans="1:14" s="53" customFormat="1" hidden="1" x14ac:dyDescent="0.2">
      <c r="A81" s="54">
        <f t="shared" si="43"/>
        <v>0</v>
      </c>
      <c r="B81" s="55">
        <f t="shared" si="43"/>
        <v>0</v>
      </c>
      <c r="C81" s="53" t="e">
        <f t="shared" si="44"/>
        <v>#DIV/0!</v>
      </c>
      <c r="D81" s="53" t="e">
        <f t="shared" si="45"/>
        <v>#DIV/0!</v>
      </c>
      <c r="E81" s="53" t="e">
        <f t="shared" si="46"/>
        <v>#DIV/0!</v>
      </c>
      <c r="F81" s="53" t="e">
        <f t="shared" si="47"/>
        <v>#DIV/0!</v>
      </c>
      <c r="G81" s="53" t="e">
        <f t="shared" si="48"/>
        <v>#DIV/0!</v>
      </c>
      <c r="H81" s="53" t="e">
        <f t="shared" si="49"/>
        <v>#DIV/0!</v>
      </c>
      <c r="I81" s="53" t="e">
        <f t="shared" si="50"/>
        <v>#DIV/0!</v>
      </c>
      <c r="J81" s="53" t="e">
        <f t="shared" si="51"/>
        <v>#DIV/0!</v>
      </c>
      <c r="K81" s="53" t="e">
        <f t="shared" si="52"/>
        <v>#DIV/0!</v>
      </c>
      <c r="L81" s="53" t="e">
        <f t="shared" si="53"/>
        <v>#DIV/0!</v>
      </c>
      <c r="M81" s="33" t="e">
        <f t="shared" si="54"/>
        <v>#DIV/0!</v>
      </c>
    </row>
    <row r="82" spans="1:14" s="53" customFormat="1" hidden="1" x14ac:dyDescent="0.2">
      <c r="A82" s="54">
        <f t="shared" si="43"/>
        <v>0</v>
      </c>
      <c r="B82" s="55">
        <f t="shared" si="43"/>
        <v>0</v>
      </c>
      <c r="C82" s="53" t="e">
        <f t="shared" si="44"/>
        <v>#DIV/0!</v>
      </c>
      <c r="D82" s="53" t="e">
        <f t="shared" si="45"/>
        <v>#DIV/0!</v>
      </c>
      <c r="E82" s="53" t="e">
        <f t="shared" si="46"/>
        <v>#DIV/0!</v>
      </c>
      <c r="F82" s="53" t="e">
        <f t="shared" si="47"/>
        <v>#DIV/0!</v>
      </c>
      <c r="G82" s="53" t="e">
        <f t="shared" si="48"/>
        <v>#DIV/0!</v>
      </c>
      <c r="H82" s="53" t="e">
        <f t="shared" si="49"/>
        <v>#DIV/0!</v>
      </c>
      <c r="I82" s="53" t="e">
        <f t="shared" si="50"/>
        <v>#DIV/0!</v>
      </c>
      <c r="J82" s="53" t="e">
        <f t="shared" si="51"/>
        <v>#DIV/0!</v>
      </c>
      <c r="K82" s="53" t="e">
        <f t="shared" si="52"/>
        <v>#DIV/0!</v>
      </c>
      <c r="L82" s="53" t="e">
        <f t="shared" si="53"/>
        <v>#DIV/0!</v>
      </c>
      <c r="M82" s="33" t="e">
        <f t="shared" si="54"/>
        <v>#DIV/0!</v>
      </c>
    </row>
    <row r="83" spans="1:14" s="53" customFormat="1" hidden="1" x14ac:dyDescent="0.2">
      <c r="A83" s="54">
        <f t="shared" si="43"/>
        <v>0</v>
      </c>
      <c r="B83" s="55">
        <f t="shared" si="43"/>
        <v>0</v>
      </c>
      <c r="C83" s="53" t="e">
        <f t="shared" si="44"/>
        <v>#DIV/0!</v>
      </c>
      <c r="D83" s="53" t="e">
        <f t="shared" si="45"/>
        <v>#DIV/0!</v>
      </c>
      <c r="E83" s="53" t="e">
        <f t="shared" si="46"/>
        <v>#DIV/0!</v>
      </c>
      <c r="F83" s="53" t="e">
        <f t="shared" si="47"/>
        <v>#DIV/0!</v>
      </c>
      <c r="G83" s="53" t="e">
        <f t="shared" si="48"/>
        <v>#DIV/0!</v>
      </c>
      <c r="H83" s="53" t="e">
        <f t="shared" si="49"/>
        <v>#DIV/0!</v>
      </c>
      <c r="I83" s="53" t="e">
        <f t="shared" si="50"/>
        <v>#DIV/0!</v>
      </c>
      <c r="J83" s="53" t="e">
        <f t="shared" si="51"/>
        <v>#DIV/0!</v>
      </c>
      <c r="K83" s="53" t="e">
        <f t="shared" si="52"/>
        <v>#DIV/0!</v>
      </c>
      <c r="L83" s="53" t="e">
        <f t="shared" si="53"/>
        <v>#DIV/0!</v>
      </c>
      <c r="M83" s="33" t="e">
        <f t="shared" si="54"/>
        <v>#DIV/0!</v>
      </c>
    </row>
    <row r="84" spans="1:14" s="53" customFormat="1" hidden="1" x14ac:dyDescent="0.2">
      <c r="A84" s="54">
        <f t="shared" si="43"/>
        <v>0</v>
      </c>
      <c r="B84" s="55">
        <f t="shared" si="43"/>
        <v>0</v>
      </c>
      <c r="C84" s="53" t="e">
        <f t="shared" si="44"/>
        <v>#DIV/0!</v>
      </c>
      <c r="D84" s="53" t="e">
        <f t="shared" si="45"/>
        <v>#DIV/0!</v>
      </c>
      <c r="E84" s="53" t="e">
        <f t="shared" si="46"/>
        <v>#DIV/0!</v>
      </c>
      <c r="F84" s="53" t="e">
        <f t="shared" si="47"/>
        <v>#DIV/0!</v>
      </c>
      <c r="G84" s="53" t="e">
        <f t="shared" si="48"/>
        <v>#DIV/0!</v>
      </c>
      <c r="H84" s="53" t="e">
        <f t="shared" si="49"/>
        <v>#DIV/0!</v>
      </c>
      <c r="I84" s="53" t="e">
        <f t="shared" si="50"/>
        <v>#DIV/0!</v>
      </c>
      <c r="J84" s="53" t="e">
        <f t="shared" si="51"/>
        <v>#DIV/0!</v>
      </c>
      <c r="K84" s="53" t="e">
        <f t="shared" si="52"/>
        <v>#DIV/0!</v>
      </c>
      <c r="L84" s="53" t="e">
        <f t="shared" si="53"/>
        <v>#DIV/0!</v>
      </c>
      <c r="M84" s="33" t="e">
        <f t="shared" si="54"/>
        <v>#DIV/0!</v>
      </c>
    </row>
    <row r="85" spans="1:14" s="53" customFormat="1" hidden="1" x14ac:dyDescent="0.2">
      <c r="A85" s="54">
        <f t="shared" si="43"/>
        <v>0</v>
      </c>
      <c r="B85" s="55">
        <f t="shared" si="43"/>
        <v>0</v>
      </c>
      <c r="C85" s="53" t="e">
        <f t="shared" si="44"/>
        <v>#DIV/0!</v>
      </c>
      <c r="D85" s="53" t="e">
        <f t="shared" si="45"/>
        <v>#DIV/0!</v>
      </c>
      <c r="E85" s="53" t="e">
        <f t="shared" si="46"/>
        <v>#DIV/0!</v>
      </c>
      <c r="F85" s="53" t="e">
        <f t="shared" si="47"/>
        <v>#DIV/0!</v>
      </c>
      <c r="G85" s="53" t="e">
        <f t="shared" si="48"/>
        <v>#DIV/0!</v>
      </c>
      <c r="H85" s="53" t="e">
        <f t="shared" si="49"/>
        <v>#DIV/0!</v>
      </c>
      <c r="I85" s="53" t="e">
        <f t="shared" si="50"/>
        <v>#DIV/0!</v>
      </c>
      <c r="J85" s="53" t="e">
        <f t="shared" si="51"/>
        <v>#DIV/0!</v>
      </c>
      <c r="K85" s="53" t="e">
        <f t="shared" si="52"/>
        <v>#DIV/0!</v>
      </c>
      <c r="L85" s="53" t="e">
        <f t="shared" si="53"/>
        <v>#DIV/0!</v>
      </c>
      <c r="M85" s="33" t="e">
        <f t="shared" si="54"/>
        <v>#DIV/0!</v>
      </c>
    </row>
    <row r="86" spans="1:14" s="53" customFormat="1" hidden="1" x14ac:dyDescent="0.2">
      <c r="A86" s="54">
        <f t="shared" si="43"/>
        <v>0</v>
      </c>
      <c r="B86" s="55">
        <f t="shared" si="43"/>
        <v>0</v>
      </c>
      <c r="C86" s="53" t="e">
        <f t="shared" si="44"/>
        <v>#DIV/0!</v>
      </c>
      <c r="D86" s="53" t="e">
        <f t="shared" si="45"/>
        <v>#DIV/0!</v>
      </c>
      <c r="E86" s="53" t="e">
        <f t="shared" si="46"/>
        <v>#DIV/0!</v>
      </c>
      <c r="F86" s="53" t="e">
        <f t="shared" si="47"/>
        <v>#DIV/0!</v>
      </c>
      <c r="G86" s="53" t="e">
        <f t="shared" si="48"/>
        <v>#DIV/0!</v>
      </c>
      <c r="H86" s="53" t="e">
        <f t="shared" si="49"/>
        <v>#DIV/0!</v>
      </c>
      <c r="I86" s="53" t="e">
        <f t="shared" si="50"/>
        <v>#DIV/0!</v>
      </c>
      <c r="J86" s="53" t="e">
        <f t="shared" si="51"/>
        <v>#DIV/0!</v>
      </c>
      <c r="K86" s="53" t="e">
        <f t="shared" si="52"/>
        <v>#DIV/0!</v>
      </c>
      <c r="L86" s="53" t="e">
        <f t="shared" si="53"/>
        <v>#DIV/0!</v>
      </c>
      <c r="M86" s="33" t="e">
        <f t="shared" si="54"/>
        <v>#DIV/0!</v>
      </c>
    </row>
    <row r="87" spans="1:14" s="53" customFormat="1" hidden="1" x14ac:dyDescent="0.2">
      <c r="A87" s="54">
        <f t="shared" si="43"/>
        <v>0</v>
      </c>
      <c r="B87" s="55">
        <f t="shared" si="43"/>
        <v>0</v>
      </c>
      <c r="C87" s="53" t="e">
        <f t="shared" ref="C87" si="64">IF(C38="x","",IF(C38&lt;&gt;"x",((M38-C38)^2)))</f>
        <v>#DIV/0!</v>
      </c>
      <c r="D87" s="53" t="e">
        <f t="shared" ref="D87" si="65">IF(D38="x","",IF(D38&lt;&gt;"x",((M38-D38)^2)))</f>
        <v>#DIV/0!</v>
      </c>
      <c r="E87" s="53" t="e">
        <f t="shared" ref="E87" si="66">IF(E38="x","",IF(E38&lt;&gt;"x",((M38-E38)^2)))</f>
        <v>#DIV/0!</v>
      </c>
      <c r="F87" s="53" t="e">
        <f t="shared" ref="F87" si="67">IF(F38="x","",IF(F38&lt;&gt;"x",((M38-F38)^2)))</f>
        <v>#DIV/0!</v>
      </c>
      <c r="G87" s="53" t="e">
        <f t="shared" ref="G87" si="68">IF(G38="x","",IF(G38&lt;&gt;"x",((M38-G38)^2)))</f>
        <v>#DIV/0!</v>
      </c>
      <c r="H87" s="53" t="e">
        <f t="shared" ref="H87" si="69">IF(H38="x","",IF(H38&lt;&gt;"x",((M38-H38)^2)))</f>
        <v>#DIV/0!</v>
      </c>
      <c r="I87" s="53" t="e">
        <f t="shared" ref="I87" si="70">IF(I38="x","",IF(I38&lt;&gt;"x",((M38-I38)^2)))</f>
        <v>#DIV/0!</v>
      </c>
      <c r="J87" s="53" t="e">
        <f t="shared" ref="J87" si="71">IF(J38="x","",IF(J38&lt;&gt;"x",((M38-J38)^2)))</f>
        <v>#DIV/0!</v>
      </c>
      <c r="K87" s="53" t="e">
        <f t="shared" ref="K87" si="72">IF(K38="x","",IF(K38&lt;&gt;"x",((M38-K38)^2)))</f>
        <v>#DIV/0!</v>
      </c>
      <c r="L87" s="53" t="e">
        <f t="shared" ref="L87" si="73">IF(L38="x","",IF(L38&lt;&gt;"x",((M38-L38)^2)))</f>
        <v>#DIV/0!</v>
      </c>
      <c r="M87" s="33" t="e">
        <f t="shared" si="54"/>
        <v>#DIV/0!</v>
      </c>
    </row>
    <row r="88" spans="1:14" s="53" customFormat="1" hidden="1" x14ac:dyDescent="0.2"/>
    <row r="89" spans="1:14" s="53" customFormat="1" hidden="1" x14ac:dyDescent="0.2"/>
    <row r="90" spans="1:14" s="53" customFormat="1" hidden="1" x14ac:dyDescent="0.2"/>
    <row r="91" spans="1:14" s="53" customFormat="1" hidden="1" x14ac:dyDescent="0.2"/>
    <row r="92" spans="1:14" s="53" customFormat="1" hidden="1" x14ac:dyDescent="0.2"/>
    <row r="93" spans="1:14" s="53" customFormat="1" hidden="1" x14ac:dyDescent="0.2"/>
    <row r="94" spans="1:14" s="53" customFormat="1" ht="6.75" hidden="1" customHeight="1" x14ac:dyDescent="0.2">
      <c r="A94" s="58" t="s">
        <v>48</v>
      </c>
    </row>
    <row r="95" spans="1:14" s="53" customFormat="1" hidden="1" x14ac:dyDescent="0.2">
      <c r="A95" s="59" t="s">
        <v>2</v>
      </c>
      <c r="B95" s="60" t="s">
        <v>3</v>
      </c>
      <c r="C95" s="61" t="s">
        <v>12</v>
      </c>
      <c r="D95" s="62" t="s">
        <v>12</v>
      </c>
      <c r="E95" s="62" t="s">
        <v>12</v>
      </c>
      <c r="F95" s="62" t="s">
        <v>12</v>
      </c>
      <c r="G95" s="63" t="s">
        <v>12</v>
      </c>
      <c r="H95" s="63" t="s">
        <v>12</v>
      </c>
      <c r="I95" s="63" t="s">
        <v>12</v>
      </c>
      <c r="J95" s="63" t="s">
        <v>12</v>
      </c>
      <c r="K95" s="63" t="s">
        <v>12</v>
      </c>
      <c r="L95" s="63" t="s">
        <v>12</v>
      </c>
      <c r="M95" s="64" t="s">
        <v>38</v>
      </c>
      <c r="N95" s="64" t="s">
        <v>37</v>
      </c>
    </row>
    <row r="96" spans="1:14" s="53" customFormat="1" hidden="1" x14ac:dyDescent="0.2">
      <c r="A96" s="43">
        <f>+'Pesquisa de Preços'!A9</f>
        <v>0</v>
      </c>
      <c r="B96" s="65">
        <f>+'Pesquisa de Preços'!B9:B9</f>
        <v>0</v>
      </c>
      <c r="C96" s="45">
        <f>+'Pesquisa de Preços'!C9</f>
        <v>0</v>
      </c>
      <c r="D96" s="45">
        <f>+'Pesquisa de Preços'!D9</f>
        <v>0</v>
      </c>
      <c r="E96" s="45">
        <f>+'Pesquisa de Preços'!E9</f>
        <v>0</v>
      </c>
      <c r="F96" s="45">
        <f>+'Pesquisa de Preços'!F9</f>
        <v>0</v>
      </c>
      <c r="G96" s="45">
        <f>+'Pesquisa de Preços'!G9</f>
        <v>0</v>
      </c>
      <c r="H96" s="45">
        <f>+'Pesquisa de Preços'!H9</f>
        <v>0</v>
      </c>
      <c r="I96" s="45">
        <f>+'Pesquisa de Preços'!I9</f>
        <v>0</v>
      </c>
      <c r="J96" s="45">
        <f>+'Pesquisa de Preços'!J9</f>
        <v>0</v>
      </c>
      <c r="K96" s="45">
        <f>+'Pesquisa de Preços'!K9</f>
        <v>0</v>
      </c>
      <c r="L96" s="45">
        <f>+'Pesquisa de Preços'!L9</f>
        <v>0</v>
      </c>
      <c r="M96" s="33" t="e">
        <f>+'Pesquisa de Preços'!Q9</f>
        <v>#DIV/0!</v>
      </c>
      <c r="N96" s="33" t="e">
        <f>+'Pesquisa de Preços'!R9</f>
        <v>#DIV/0!</v>
      </c>
    </row>
    <row r="97" spans="1:14" s="53" customFormat="1" ht="33.75" hidden="1" x14ac:dyDescent="0.2">
      <c r="A97" s="43">
        <f>+A96+1</f>
        <v>1</v>
      </c>
      <c r="B97" s="66" t="s">
        <v>22</v>
      </c>
      <c r="C97" s="45">
        <f>+'Pesquisa de Preços'!C10</f>
        <v>0</v>
      </c>
      <c r="D97" s="45">
        <f>+'Pesquisa de Preços'!D10</f>
        <v>0</v>
      </c>
      <c r="E97" s="45">
        <f>+'Pesquisa de Preços'!E10</f>
        <v>0</v>
      </c>
      <c r="F97" s="45">
        <f>+'Pesquisa de Preços'!F10</f>
        <v>0</v>
      </c>
      <c r="G97" s="45">
        <f>+'Pesquisa de Preços'!G10</f>
        <v>0</v>
      </c>
      <c r="H97" s="45">
        <f>+'Pesquisa de Preços'!H10</f>
        <v>0</v>
      </c>
      <c r="I97" s="45">
        <f>+'Pesquisa de Preços'!I10</f>
        <v>0</v>
      </c>
      <c r="J97" s="45">
        <f>+'Pesquisa de Preços'!J10</f>
        <v>0</v>
      </c>
      <c r="K97" s="45">
        <f>+'Pesquisa de Preços'!K10</f>
        <v>0</v>
      </c>
      <c r="L97" s="45">
        <f>+'Pesquisa de Preços'!L10</f>
        <v>0</v>
      </c>
      <c r="M97" s="33" t="e">
        <f>+'Pesquisa de Preços'!Q10</f>
        <v>#DIV/0!</v>
      </c>
      <c r="N97" s="33" t="e">
        <f>+'Pesquisa de Preços'!R10</f>
        <v>#DIV/0!</v>
      </c>
    </row>
    <row r="98" spans="1:14" s="53" customFormat="1" ht="22.5" hidden="1" x14ac:dyDescent="0.2">
      <c r="A98" s="43">
        <f t="shared" ref="A98:A125" si="74">+A97+1</f>
        <v>2</v>
      </c>
      <c r="B98" s="66" t="s">
        <v>16</v>
      </c>
      <c r="C98" s="45">
        <f>+'Pesquisa de Preços'!C11</f>
        <v>0</v>
      </c>
      <c r="D98" s="45">
        <f>+'Pesquisa de Preços'!D11</f>
        <v>0</v>
      </c>
      <c r="E98" s="45">
        <f>+'Pesquisa de Preços'!E11</f>
        <v>0</v>
      </c>
      <c r="F98" s="45">
        <f>+'Pesquisa de Preços'!F11</f>
        <v>0</v>
      </c>
      <c r="G98" s="45">
        <f>+'Pesquisa de Preços'!G11</f>
        <v>0</v>
      </c>
      <c r="H98" s="45">
        <f>+'Pesquisa de Preços'!H11</f>
        <v>0</v>
      </c>
      <c r="I98" s="45">
        <f>+'Pesquisa de Preços'!I11</f>
        <v>0</v>
      </c>
      <c r="J98" s="45">
        <f>+'Pesquisa de Preços'!J11</f>
        <v>0</v>
      </c>
      <c r="K98" s="45">
        <f>+'Pesquisa de Preços'!K11</f>
        <v>0</v>
      </c>
      <c r="L98" s="45">
        <f>+'Pesquisa de Preços'!L11</f>
        <v>0</v>
      </c>
      <c r="M98" s="33" t="e">
        <f>+'Pesquisa de Preços'!Q11</f>
        <v>#DIV/0!</v>
      </c>
      <c r="N98" s="33" t="e">
        <f>+'Pesquisa de Preços'!R11</f>
        <v>#DIV/0!</v>
      </c>
    </row>
    <row r="99" spans="1:14" s="53" customFormat="1" ht="22.5" hidden="1" x14ac:dyDescent="0.2">
      <c r="A99" s="43">
        <f t="shared" si="74"/>
        <v>3</v>
      </c>
      <c r="B99" s="66" t="s">
        <v>17</v>
      </c>
      <c r="C99" s="45">
        <f>+'Pesquisa de Preços'!C12</f>
        <v>0</v>
      </c>
      <c r="D99" s="45">
        <f>+'Pesquisa de Preços'!D12</f>
        <v>0</v>
      </c>
      <c r="E99" s="45">
        <f>+'Pesquisa de Preços'!E12</f>
        <v>0</v>
      </c>
      <c r="F99" s="45">
        <f>+'Pesquisa de Preços'!F12</f>
        <v>0</v>
      </c>
      <c r="G99" s="45">
        <f>+'Pesquisa de Preços'!G12</f>
        <v>0</v>
      </c>
      <c r="H99" s="45">
        <f>+'Pesquisa de Preços'!H12</f>
        <v>0</v>
      </c>
      <c r="I99" s="45">
        <f>+'Pesquisa de Preços'!I12</f>
        <v>0</v>
      </c>
      <c r="J99" s="45">
        <f>+'Pesquisa de Preços'!J12</f>
        <v>0</v>
      </c>
      <c r="K99" s="45">
        <f>+'Pesquisa de Preços'!K12</f>
        <v>0</v>
      </c>
      <c r="L99" s="45">
        <f>+'Pesquisa de Preços'!L12</f>
        <v>0</v>
      </c>
      <c r="M99" s="33" t="e">
        <f>+'Pesquisa de Preços'!Q12</f>
        <v>#DIV/0!</v>
      </c>
      <c r="N99" s="33" t="e">
        <f>+'Pesquisa de Preços'!R12</f>
        <v>#DIV/0!</v>
      </c>
    </row>
    <row r="100" spans="1:14" s="53" customFormat="1" ht="22.5" hidden="1" x14ac:dyDescent="0.2">
      <c r="A100" s="43">
        <f t="shared" si="74"/>
        <v>4</v>
      </c>
      <c r="B100" s="67" t="s">
        <v>23</v>
      </c>
      <c r="C100" s="45">
        <f>+'Pesquisa de Preços'!C13</f>
        <v>0</v>
      </c>
      <c r="D100" s="45">
        <f>+'Pesquisa de Preços'!D13</f>
        <v>0</v>
      </c>
      <c r="E100" s="45">
        <f>+'Pesquisa de Preços'!E13</f>
        <v>0</v>
      </c>
      <c r="F100" s="45">
        <f>+'Pesquisa de Preços'!F13</f>
        <v>0</v>
      </c>
      <c r="G100" s="45">
        <f>+'Pesquisa de Preços'!G13</f>
        <v>0</v>
      </c>
      <c r="H100" s="45">
        <f>+'Pesquisa de Preços'!H13</f>
        <v>0</v>
      </c>
      <c r="I100" s="45">
        <f>+'Pesquisa de Preços'!I13</f>
        <v>0</v>
      </c>
      <c r="J100" s="45">
        <f>+'Pesquisa de Preços'!J13</f>
        <v>0</v>
      </c>
      <c r="K100" s="45">
        <f>+'Pesquisa de Preços'!K13</f>
        <v>0</v>
      </c>
      <c r="L100" s="45">
        <f>+'Pesquisa de Preços'!L13</f>
        <v>0</v>
      </c>
      <c r="M100" s="33" t="e">
        <f>+'Pesquisa de Preços'!Q13</f>
        <v>#DIV/0!</v>
      </c>
      <c r="N100" s="33" t="e">
        <f>+'Pesquisa de Preços'!R13</f>
        <v>#DIV/0!</v>
      </c>
    </row>
    <row r="101" spans="1:14" s="53" customFormat="1" ht="33.75" hidden="1" x14ac:dyDescent="0.2">
      <c r="A101" s="43">
        <f t="shared" si="74"/>
        <v>5</v>
      </c>
      <c r="B101" s="66" t="s">
        <v>27</v>
      </c>
      <c r="C101" s="45">
        <f>+'Pesquisa de Preços'!C14</f>
        <v>0</v>
      </c>
      <c r="D101" s="45">
        <f>+'Pesquisa de Preços'!D14</f>
        <v>0</v>
      </c>
      <c r="E101" s="45">
        <f>+'Pesquisa de Preços'!E14</f>
        <v>0</v>
      </c>
      <c r="F101" s="45">
        <f>+'Pesquisa de Preços'!F14</f>
        <v>0</v>
      </c>
      <c r="G101" s="45">
        <f>+'Pesquisa de Preços'!G14</f>
        <v>0</v>
      </c>
      <c r="H101" s="45">
        <f>+'Pesquisa de Preços'!H14</f>
        <v>0</v>
      </c>
      <c r="I101" s="45">
        <f>+'Pesquisa de Preços'!I14</f>
        <v>0</v>
      </c>
      <c r="J101" s="45">
        <f>+'Pesquisa de Preços'!J14</f>
        <v>0</v>
      </c>
      <c r="K101" s="45">
        <f>+'Pesquisa de Preços'!K14</f>
        <v>0</v>
      </c>
      <c r="L101" s="45">
        <f>+'Pesquisa de Preços'!L14</f>
        <v>0</v>
      </c>
      <c r="M101" s="33" t="e">
        <f>+'Pesquisa de Preços'!Q14</f>
        <v>#DIV/0!</v>
      </c>
      <c r="N101" s="33" t="e">
        <f>+'Pesquisa de Preços'!R14</f>
        <v>#DIV/0!</v>
      </c>
    </row>
    <row r="102" spans="1:14" s="53" customFormat="1" ht="45" hidden="1" x14ac:dyDescent="0.2">
      <c r="A102" s="43">
        <f t="shared" si="74"/>
        <v>6</v>
      </c>
      <c r="B102" s="66" t="s">
        <v>26</v>
      </c>
      <c r="C102" s="45">
        <f>+'Pesquisa de Preços'!C15</f>
        <v>0</v>
      </c>
      <c r="D102" s="45">
        <f>+'Pesquisa de Preços'!D15</f>
        <v>0</v>
      </c>
      <c r="E102" s="45">
        <f>+'Pesquisa de Preços'!E15</f>
        <v>0</v>
      </c>
      <c r="F102" s="45">
        <f>+'Pesquisa de Preços'!F15</f>
        <v>0</v>
      </c>
      <c r="G102" s="45">
        <f>+'Pesquisa de Preços'!G15</f>
        <v>0</v>
      </c>
      <c r="H102" s="45">
        <f>+'Pesquisa de Preços'!H15</f>
        <v>0</v>
      </c>
      <c r="I102" s="45">
        <f>+'Pesquisa de Preços'!I15</f>
        <v>0</v>
      </c>
      <c r="J102" s="45">
        <f>+'Pesquisa de Preços'!J15</f>
        <v>0</v>
      </c>
      <c r="K102" s="45">
        <f>+'Pesquisa de Preços'!K15</f>
        <v>0</v>
      </c>
      <c r="L102" s="45">
        <f>+'Pesquisa de Preços'!L15</f>
        <v>0</v>
      </c>
      <c r="M102" s="33" t="e">
        <f>+'Pesquisa de Preços'!Q15</f>
        <v>#DIV/0!</v>
      </c>
      <c r="N102" s="33" t="e">
        <f>+'Pesquisa de Preços'!R15</f>
        <v>#DIV/0!</v>
      </c>
    </row>
    <row r="103" spans="1:14" s="53" customFormat="1" ht="22.5" hidden="1" x14ac:dyDescent="0.2">
      <c r="A103" s="43">
        <f t="shared" si="74"/>
        <v>7</v>
      </c>
      <c r="B103" s="66" t="s">
        <v>13</v>
      </c>
      <c r="C103" s="45">
        <f>+'Pesquisa de Preços'!C16</f>
        <v>0</v>
      </c>
      <c r="D103" s="45">
        <f>+'Pesquisa de Preços'!D16</f>
        <v>0</v>
      </c>
      <c r="E103" s="45">
        <f>+'Pesquisa de Preços'!E16</f>
        <v>0</v>
      </c>
      <c r="F103" s="45">
        <f>+'Pesquisa de Preços'!F16</f>
        <v>0</v>
      </c>
      <c r="G103" s="45">
        <f>+'Pesquisa de Preços'!G16</f>
        <v>0</v>
      </c>
      <c r="H103" s="45">
        <f>+'Pesquisa de Preços'!H16</f>
        <v>0</v>
      </c>
      <c r="I103" s="45">
        <f>+'Pesquisa de Preços'!I16</f>
        <v>0</v>
      </c>
      <c r="J103" s="45">
        <f>+'Pesquisa de Preços'!J16</f>
        <v>0</v>
      </c>
      <c r="K103" s="45">
        <f>+'Pesquisa de Preços'!K16</f>
        <v>0</v>
      </c>
      <c r="L103" s="45">
        <f>+'Pesquisa de Preços'!L16</f>
        <v>0</v>
      </c>
      <c r="M103" s="33" t="e">
        <f>+'Pesquisa de Preços'!Q16</f>
        <v>#DIV/0!</v>
      </c>
      <c r="N103" s="33" t="e">
        <f>+'Pesquisa de Preços'!R16</f>
        <v>#DIV/0!</v>
      </c>
    </row>
    <row r="104" spans="1:14" s="53" customFormat="1" ht="33.75" hidden="1" x14ac:dyDescent="0.2">
      <c r="A104" s="43">
        <f t="shared" si="74"/>
        <v>8</v>
      </c>
      <c r="B104" s="66" t="s">
        <v>24</v>
      </c>
      <c r="C104" s="45">
        <f>+'Pesquisa de Preços'!C17</f>
        <v>0</v>
      </c>
      <c r="D104" s="45">
        <f>+'Pesquisa de Preços'!D17</f>
        <v>0</v>
      </c>
      <c r="E104" s="45">
        <f>+'Pesquisa de Preços'!E17</f>
        <v>0</v>
      </c>
      <c r="F104" s="45">
        <f>+'Pesquisa de Preços'!F17</f>
        <v>0</v>
      </c>
      <c r="G104" s="45">
        <f>+'Pesquisa de Preços'!G17</f>
        <v>0</v>
      </c>
      <c r="H104" s="45">
        <f>+'Pesquisa de Preços'!H17</f>
        <v>0</v>
      </c>
      <c r="I104" s="45">
        <f>+'Pesquisa de Preços'!I17</f>
        <v>0</v>
      </c>
      <c r="J104" s="45">
        <f>+'Pesquisa de Preços'!J17</f>
        <v>0</v>
      </c>
      <c r="K104" s="45">
        <f>+'Pesquisa de Preços'!K17</f>
        <v>0</v>
      </c>
      <c r="L104" s="45">
        <f>+'Pesquisa de Preços'!L17</f>
        <v>0</v>
      </c>
      <c r="M104" s="33" t="e">
        <f>+'Pesquisa de Preços'!Q17</f>
        <v>#DIV/0!</v>
      </c>
      <c r="N104" s="33" t="e">
        <f>+'Pesquisa de Preços'!R17</f>
        <v>#DIV/0!</v>
      </c>
    </row>
    <row r="105" spans="1:14" s="53" customFormat="1" ht="22.5" hidden="1" x14ac:dyDescent="0.2">
      <c r="A105" s="43">
        <f t="shared" si="74"/>
        <v>9</v>
      </c>
      <c r="B105" s="66" t="s">
        <v>25</v>
      </c>
      <c r="C105" s="45">
        <f>+'Pesquisa de Preços'!C18</f>
        <v>0</v>
      </c>
      <c r="D105" s="45">
        <f>+'Pesquisa de Preços'!D18</f>
        <v>0</v>
      </c>
      <c r="E105" s="45">
        <f>+'Pesquisa de Preços'!E18</f>
        <v>0</v>
      </c>
      <c r="F105" s="45">
        <f>+'Pesquisa de Preços'!F18</f>
        <v>0</v>
      </c>
      <c r="G105" s="45">
        <f>+'Pesquisa de Preços'!G18</f>
        <v>0</v>
      </c>
      <c r="H105" s="45">
        <f>+'Pesquisa de Preços'!H18</f>
        <v>0</v>
      </c>
      <c r="I105" s="45">
        <f>+'Pesquisa de Preços'!I18</f>
        <v>0</v>
      </c>
      <c r="J105" s="45">
        <f>+'Pesquisa de Preços'!J18</f>
        <v>0</v>
      </c>
      <c r="K105" s="45">
        <f>+'Pesquisa de Preços'!K18</f>
        <v>0</v>
      </c>
      <c r="L105" s="45">
        <f>+'Pesquisa de Preços'!L18</f>
        <v>0</v>
      </c>
      <c r="M105" s="33" t="e">
        <f>+'Pesquisa de Preços'!Q18</f>
        <v>#DIV/0!</v>
      </c>
      <c r="N105" s="33" t="e">
        <f>+'Pesquisa de Preços'!R18</f>
        <v>#DIV/0!</v>
      </c>
    </row>
    <row r="106" spans="1:14" s="53" customFormat="1" ht="4.5" hidden="1" customHeight="1" x14ac:dyDescent="0.2">
      <c r="A106" s="43">
        <f t="shared" si="74"/>
        <v>10</v>
      </c>
      <c r="B106" s="44" t="s">
        <v>4</v>
      </c>
      <c r="C106" s="45">
        <f>+'Pesquisa de Preços'!C19</f>
        <v>0</v>
      </c>
      <c r="D106" s="45">
        <f>+'Pesquisa de Preços'!D19</f>
        <v>0</v>
      </c>
      <c r="E106" s="45">
        <f>+'Pesquisa de Preços'!E19</f>
        <v>0</v>
      </c>
      <c r="F106" s="45">
        <f>+'Pesquisa de Preços'!F19</f>
        <v>0</v>
      </c>
      <c r="G106" s="45">
        <f>+'Pesquisa de Preços'!G19</f>
        <v>0</v>
      </c>
      <c r="H106" s="45">
        <f>+'Pesquisa de Preços'!H19</f>
        <v>0</v>
      </c>
      <c r="I106" s="45">
        <f>+'Pesquisa de Preços'!I19</f>
        <v>0</v>
      </c>
      <c r="J106" s="45">
        <f>+'Pesquisa de Preços'!J19</f>
        <v>0</v>
      </c>
      <c r="K106" s="45">
        <f>+'Pesquisa de Preços'!K19</f>
        <v>0</v>
      </c>
      <c r="L106" s="45">
        <f>+'Pesquisa de Preços'!L19</f>
        <v>0</v>
      </c>
      <c r="M106" s="33" t="e">
        <f>+'Pesquisa de Preços'!Q19</f>
        <v>#DIV/0!</v>
      </c>
      <c r="N106" s="33" t="e">
        <f>+'Pesquisa de Preços'!R19</f>
        <v>#DIV/0!</v>
      </c>
    </row>
    <row r="107" spans="1:14" s="53" customFormat="1" ht="33.75" hidden="1" x14ac:dyDescent="0.2">
      <c r="A107" s="43">
        <f t="shared" si="74"/>
        <v>11</v>
      </c>
      <c r="B107" s="66" t="s">
        <v>14</v>
      </c>
      <c r="C107" s="45">
        <f>+'Pesquisa de Preços'!C20</f>
        <v>0</v>
      </c>
      <c r="D107" s="45">
        <f>+'Pesquisa de Preços'!D20</f>
        <v>0</v>
      </c>
      <c r="E107" s="45">
        <f>+'Pesquisa de Preços'!E20</f>
        <v>0</v>
      </c>
      <c r="F107" s="45">
        <f>+'Pesquisa de Preços'!F20</f>
        <v>0</v>
      </c>
      <c r="G107" s="45">
        <f>+'Pesquisa de Preços'!G20</f>
        <v>0</v>
      </c>
      <c r="H107" s="45">
        <f>+'Pesquisa de Preços'!H20</f>
        <v>0</v>
      </c>
      <c r="I107" s="45">
        <f>+'Pesquisa de Preços'!I20</f>
        <v>0</v>
      </c>
      <c r="J107" s="45">
        <f>+'Pesquisa de Preços'!J20</f>
        <v>0</v>
      </c>
      <c r="K107" s="45">
        <f>+'Pesquisa de Preços'!K20</f>
        <v>0</v>
      </c>
      <c r="L107" s="45">
        <f>+'Pesquisa de Preços'!L20</f>
        <v>0</v>
      </c>
      <c r="M107" s="33" t="e">
        <f>+'Pesquisa de Preços'!Q20</f>
        <v>#DIV/0!</v>
      </c>
      <c r="N107" s="33" t="e">
        <f>+'Pesquisa de Preços'!R20</f>
        <v>#DIV/0!</v>
      </c>
    </row>
    <row r="108" spans="1:14" s="53" customFormat="1" ht="33.75" hidden="1" x14ac:dyDescent="0.2">
      <c r="A108" s="49">
        <f t="shared" si="74"/>
        <v>12</v>
      </c>
      <c r="B108" s="67" t="s">
        <v>29</v>
      </c>
      <c r="C108" s="45">
        <f>+'Pesquisa de Preços'!C21</f>
        <v>0</v>
      </c>
      <c r="D108" s="45">
        <f>+'Pesquisa de Preços'!D21</f>
        <v>0</v>
      </c>
      <c r="E108" s="45">
        <f>+'Pesquisa de Preços'!E21</f>
        <v>0</v>
      </c>
      <c r="F108" s="45">
        <f>+'Pesquisa de Preços'!F21</f>
        <v>0</v>
      </c>
      <c r="G108" s="45">
        <f>+'Pesquisa de Preços'!G21</f>
        <v>0</v>
      </c>
      <c r="H108" s="45">
        <f>+'Pesquisa de Preços'!H21</f>
        <v>0</v>
      </c>
      <c r="I108" s="45">
        <f>+'Pesquisa de Preços'!I21</f>
        <v>0</v>
      </c>
      <c r="J108" s="45">
        <f>+'Pesquisa de Preços'!J21</f>
        <v>0</v>
      </c>
      <c r="K108" s="45">
        <f>+'Pesquisa de Preços'!K21</f>
        <v>0</v>
      </c>
      <c r="L108" s="45">
        <f>+'Pesquisa de Preços'!L21</f>
        <v>0</v>
      </c>
      <c r="M108" s="33" t="e">
        <f>+'Pesquisa de Preços'!Q21</f>
        <v>#DIV/0!</v>
      </c>
      <c r="N108" s="33" t="e">
        <f>+'Pesquisa de Preços'!R21</f>
        <v>#DIV/0!</v>
      </c>
    </row>
    <row r="109" spans="1:14" s="53" customFormat="1" ht="22.5" hidden="1" x14ac:dyDescent="0.2">
      <c r="A109" s="43">
        <f t="shared" si="74"/>
        <v>13</v>
      </c>
      <c r="B109" s="44" t="s">
        <v>5</v>
      </c>
      <c r="C109" s="45">
        <f>+'Pesquisa de Preços'!C22</f>
        <v>0</v>
      </c>
      <c r="D109" s="45">
        <f>+'Pesquisa de Preços'!D22</f>
        <v>0</v>
      </c>
      <c r="E109" s="45">
        <f>+'Pesquisa de Preços'!E22</f>
        <v>0</v>
      </c>
      <c r="F109" s="45">
        <f>+'Pesquisa de Preços'!F22</f>
        <v>0</v>
      </c>
      <c r="G109" s="45">
        <f>+'Pesquisa de Preços'!G22</f>
        <v>0</v>
      </c>
      <c r="H109" s="45">
        <f>+'Pesquisa de Preços'!H22</f>
        <v>0</v>
      </c>
      <c r="I109" s="45">
        <f>+'Pesquisa de Preços'!I22</f>
        <v>0</v>
      </c>
      <c r="J109" s="45">
        <f>+'Pesquisa de Preços'!J22</f>
        <v>0</v>
      </c>
      <c r="K109" s="45">
        <f>+'Pesquisa de Preços'!K22</f>
        <v>0</v>
      </c>
      <c r="L109" s="45">
        <f>+'Pesquisa de Preços'!L22</f>
        <v>0</v>
      </c>
      <c r="M109" s="33" t="e">
        <f>+'Pesquisa de Preços'!Q22</f>
        <v>#DIV/0!</v>
      </c>
      <c r="N109" s="33" t="e">
        <f>+'Pesquisa de Preços'!R22</f>
        <v>#DIV/0!</v>
      </c>
    </row>
    <row r="110" spans="1:14" s="53" customFormat="1" ht="33.75" hidden="1" x14ac:dyDescent="0.2">
      <c r="A110" s="43">
        <f t="shared" si="74"/>
        <v>14</v>
      </c>
      <c r="B110" s="67" t="s">
        <v>20</v>
      </c>
      <c r="C110" s="45">
        <f>+'Pesquisa de Preços'!C23</f>
        <v>0</v>
      </c>
      <c r="D110" s="45">
        <f>+'Pesquisa de Preços'!D23</f>
        <v>0</v>
      </c>
      <c r="E110" s="45">
        <f>+'Pesquisa de Preços'!E23</f>
        <v>0</v>
      </c>
      <c r="F110" s="45">
        <f>+'Pesquisa de Preços'!F23</f>
        <v>0</v>
      </c>
      <c r="G110" s="45">
        <f>+'Pesquisa de Preços'!G23</f>
        <v>0</v>
      </c>
      <c r="H110" s="45">
        <f>+'Pesquisa de Preços'!H23</f>
        <v>0</v>
      </c>
      <c r="I110" s="45">
        <f>+'Pesquisa de Preços'!I23</f>
        <v>0</v>
      </c>
      <c r="J110" s="45">
        <f>+'Pesquisa de Preços'!J23</f>
        <v>0</v>
      </c>
      <c r="K110" s="45">
        <f>+'Pesquisa de Preços'!K23</f>
        <v>0</v>
      </c>
      <c r="L110" s="45">
        <f>+'Pesquisa de Preços'!L23</f>
        <v>0</v>
      </c>
      <c r="M110" s="33" t="e">
        <f>+'Pesquisa de Preços'!Q23</f>
        <v>#DIV/0!</v>
      </c>
      <c r="N110" s="33" t="e">
        <f>+'Pesquisa de Preços'!R23</f>
        <v>#DIV/0!</v>
      </c>
    </row>
    <row r="111" spans="1:14" s="53" customFormat="1" ht="22.5" hidden="1" x14ac:dyDescent="0.2">
      <c r="A111" s="43">
        <f t="shared" si="74"/>
        <v>15</v>
      </c>
      <c r="B111" s="44" t="s">
        <v>6</v>
      </c>
      <c r="C111" s="45">
        <f>+'Pesquisa de Preços'!C24</f>
        <v>0</v>
      </c>
      <c r="D111" s="45">
        <f>+'Pesquisa de Preços'!D24</f>
        <v>0</v>
      </c>
      <c r="E111" s="45">
        <f>+'Pesquisa de Preços'!E24</f>
        <v>0</v>
      </c>
      <c r="F111" s="45">
        <f>+'Pesquisa de Preços'!F24</f>
        <v>0</v>
      </c>
      <c r="G111" s="45">
        <f>+'Pesquisa de Preços'!G24</f>
        <v>0</v>
      </c>
      <c r="H111" s="45">
        <f>+'Pesquisa de Preços'!H24</f>
        <v>0</v>
      </c>
      <c r="I111" s="45">
        <f>+'Pesquisa de Preços'!I24</f>
        <v>0</v>
      </c>
      <c r="J111" s="45">
        <f>+'Pesquisa de Preços'!J24</f>
        <v>0</v>
      </c>
      <c r="K111" s="45">
        <f>+'Pesquisa de Preços'!K24</f>
        <v>0</v>
      </c>
      <c r="L111" s="45">
        <f>+'Pesquisa de Preços'!L24</f>
        <v>0</v>
      </c>
      <c r="M111" s="33" t="e">
        <f>+'Pesquisa de Preços'!Q24</f>
        <v>#DIV/0!</v>
      </c>
      <c r="N111" s="33" t="e">
        <f>+'Pesquisa de Preços'!R24</f>
        <v>#DIV/0!</v>
      </c>
    </row>
    <row r="112" spans="1:14" s="53" customFormat="1" ht="33.75" hidden="1" x14ac:dyDescent="0.2">
      <c r="A112" s="43">
        <f t="shared" si="74"/>
        <v>16</v>
      </c>
      <c r="B112" s="68" t="s">
        <v>7</v>
      </c>
      <c r="C112" s="45">
        <f>+'Pesquisa de Preços'!C25</f>
        <v>0</v>
      </c>
      <c r="D112" s="45">
        <f>+'Pesquisa de Preços'!D25</f>
        <v>0</v>
      </c>
      <c r="E112" s="45">
        <f>+'Pesquisa de Preços'!E25</f>
        <v>0</v>
      </c>
      <c r="F112" s="45">
        <f>+'Pesquisa de Preços'!F25</f>
        <v>0</v>
      </c>
      <c r="G112" s="45">
        <f>+'Pesquisa de Preços'!G25</f>
        <v>0</v>
      </c>
      <c r="H112" s="45">
        <f>+'Pesquisa de Preços'!H25</f>
        <v>0</v>
      </c>
      <c r="I112" s="45">
        <f>+'Pesquisa de Preços'!I25</f>
        <v>0</v>
      </c>
      <c r="J112" s="45">
        <f>+'Pesquisa de Preços'!J25</f>
        <v>0</v>
      </c>
      <c r="K112" s="45">
        <f>+'Pesquisa de Preços'!K25</f>
        <v>0</v>
      </c>
      <c r="L112" s="45">
        <f>+'Pesquisa de Preços'!L25</f>
        <v>0</v>
      </c>
      <c r="M112" s="33" t="e">
        <f>+'Pesquisa de Preços'!Q25</f>
        <v>#DIV/0!</v>
      </c>
      <c r="N112" s="33" t="e">
        <f>+'Pesquisa de Preços'!R25</f>
        <v>#DIV/0!</v>
      </c>
    </row>
    <row r="113" spans="1:14" s="53" customFormat="1" ht="22.5" hidden="1" x14ac:dyDescent="0.2">
      <c r="A113" s="43">
        <f t="shared" si="74"/>
        <v>17</v>
      </c>
      <c r="B113" s="44" t="s">
        <v>8</v>
      </c>
      <c r="C113" s="45">
        <f>+'Pesquisa de Preços'!C26</f>
        <v>0</v>
      </c>
      <c r="D113" s="45">
        <f>+'Pesquisa de Preços'!D26</f>
        <v>0</v>
      </c>
      <c r="E113" s="45">
        <f>+'Pesquisa de Preços'!E26</f>
        <v>0</v>
      </c>
      <c r="F113" s="45">
        <f>+'Pesquisa de Preços'!F26</f>
        <v>0</v>
      </c>
      <c r="G113" s="45">
        <f>+'Pesquisa de Preços'!G26</f>
        <v>0</v>
      </c>
      <c r="H113" s="45">
        <f>+'Pesquisa de Preços'!H26</f>
        <v>0</v>
      </c>
      <c r="I113" s="45">
        <f>+'Pesquisa de Preços'!I26</f>
        <v>0</v>
      </c>
      <c r="J113" s="45">
        <f>+'Pesquisa de Preços'!J26</f>
        <v>0</v>
      </c>
      <c r="K113" s="45">
        <f>+'Pesquisa de Preços'!K26</f>
        <v>0</v>
      </c>
      <c r="L113" s="45">
        <f>+'Pesquisa de Preços'!L26</f>
        <v>0</v>
      </c>
      <c r="M113" s="33" t="e">
        <f>+'Pesquisa de Preços'!Q26</f>
        <v>#DIV/0!</v>
      </c>
      <c r="N113" s="33" t="e">
        <f>+'Pesquisa de Preços'!R26</f>
        <v>#DIV/0!</v>
      </c>
    </row>
    <row r="114" spans="1:14" s="53" customFormat="1" ht="22.5" hidden="1" x14ac:dyDescent="0.2">
      <c r="A114" s="43">
        <f t="shared" si="74"/>
        <v>18</v>
      </c>
      <c r="B114" s="69" t="s">
        <v>9</v>
      </c>
      <c r="C114" s="45">
        <f>+'Pesquisa de Preços'!C27</f>
        <v>0</v>
      </c>
      <c r="D114" s="45">
        <f>+'Pesquisa de Preços'!D27</f>
        <v>0</v>
      </c>
      <c r="E114" s="45">
        <f>+'Pesquisa de Preços'!E27</f>
        <v>0</v>
      </c>
      <c r="F114" s="45">
        <f>+'Pesquisa de Preços'!F27</f>
        <v>0</v>
      </c>
      <c r="G114" s="45">
        <f>+'Pesquisa de Preços'!G27</f>
        <v>0</v>
      </c>
      <c r="H114" s="45">
        <f>+'Pesquisa de Preços'!H27</f>
        <v>0</v>
      </c>
      <c r="I114" s="45">
        <f>+'Pesquisa de Preços'!I27</f>
        <v>0</v>
      </c>
      <c r="J114" s="45">
        <f>+'Pesquisa de Preços'!J27</f>
        <v>0</v>
      </c>
      <c r="K114" s="45">
        <f>+'Pesquisa de Preços'!K27</f>
        <v>0</v>
      </c>
      <c r="L114" s="45">
        <f>+'Pesquisa de Preços'!L27</f>
        <v>0</v>
      </c>
      <c r="M114" s="33" t="e">
        <f>+'Pesquisa de Preços'!Q27</f>
        <v>#DIV/0!</v>
      </c>
      <c r="N114" s="33" t="e">
        <f>+'Pesquisa de Preços'!R27</f>
        <v>#DIV/0!</v>
      </c>
    </row>
    <row r="115" spans="1:14" s="53" customFormat="1" ht="22.5" hidden="1" x14ac:dyDescent="0.2">
      <c r="A115" s="43">
        <f t="shared" si="74"/>
        <v>19</v>
      </c>
      <c r="B115" s="66" t="s">
        <v>30</v>
      </c>
      <c r="C115" s="45">
        <f>+'Pesquisa de Preços'!C28</f>
        <v>0</v>
      </c>
      <c r="D115" s="45">
        <f>+'Pesquisa de Preços'!D28</f>
        <v>0</v>
      </c>
      <c r="E115" s="45">
        <f>+'Pesquisa de Preços'!E28</f>
        <v>0</v>
      </c>
      <c r="F115" s="45">
        <f>+'Pesquisa de Preços'!F28</f>
        <v>0</v>
      </c>
      <c r="G115" s="45">
        <f>+'Pesquisa de Preços'!G28</f>
        <v>0</v>
      </c>
      <c r="H115" s="45">
        <f>+'Pesquisa de Preços'!H28</f>
        <v>0</v>
      </c>
      <c r="I115" s="45">
        <f>+'Pesquisa de Preços'!I28</f>
        <v>0</v>
      </c>
      <c r="J115" s="45">
        <f>+'Pesquisa de Preços'!J28</f>
        <v>0</v>
      </c>
      <c r="K115" s="45">
        <f>+'Pesquisa de Preços'!K28</f>
        <v>0</v>
      </c>
      <c r="L115" s="45">
        <f>+'Pesquisa de Preços'!L28</f>
        <v>0</v>
      </c>
      <c r="M115" s="33" t="e">
        <f>+'Pesquisa de Preços'!Q28</f>
        <v>#DIV/0!</v>
      </c>
      <c r="N115" s="33" t="e">
        <f>+'Pesquisa de Preços'!R28</f>
        <v>#DIV/0!</v>
      </c>
    </row>
    <row r="116" spans="1:14" s="53" customFormat="1" ht="33.75" hidden="1" x14ac:dyDescent="0.2">
      <c r="A116" s="43">
        <f t="shared" si="74"/>
        <v>20</v>
      </c>
      <c r="B116" s="66" t="s">
        <v>32</v>
      </c>
      <c r="C116" s="45">
        <f>+'Pesquisa de Preços'!C29</f>
        <v>0</v>
      </c>
      <c r="D116" s="45">
        <f>+'Pesquisa de Preços'!D29</f>
        <v>0</v>
      </c>
      <c r="E116" s="45">
        <f>+'Pesquisa de Preços'!E29</f>
        <v>0</v>
      </c>
      <c r="F116" s="45">
        <f>+'Pesquisa de Preços'!F29</f>
        <v>0</v>
      </c>
      <c r="G116" s="45">
        <f>+'Pesquisa de Preços'!G29</f>
        <v>0</v>
      </c>
      <c r="H116" s="45">
        <f>+'Pesquisa de Preços'!H29</f>
        <v>0</v>
      </c>
      <c r="I116" s="45">
        <f>+'Pesquisa de Preços'!I29</f>
        <v>0</v>
      </c>
      <c r="J116" s="45">
        <f>+'Pesquisa de Preços'!J29</f>
        <v>0</v>
      </c>
      <c r="K116" s="45">
        <f>+'Pesquisa de Preços'!K29</f>
        <v>0</v>
      </c>
      <c r="L116" s="45">
        <f>+'Pesquisa de Preços'!L29</f>
        <v>0</v>
      </c>
      <c r="M116" s="33" t="e">
        <f>+'Pesquisa de Preços'!Q29</f>
        <v>#DIV/0!</v>
      </c>
      <c r="N116" s="33" t="e">
        <f>+'Pesquisa de Preços'!R29</f>
        <v>#DIV/0!</v>
      </c>
    </row>
    <row r="117" spans="1:14" s="53" customFormat="1" ht="45" hidden="1" x14ac:dyDescent="0.2">
      <c r="A117" s="43">
        <f t="shared" si="74"/>
        <v>21</v>
      </c>
      <c r="B117" s="66" t="s">
        <v>15</v>
      </c>
      <c r="C117" s="45">
        <f>+'Pesquisa de Preços'!C30</f>
        <v>0</v>
      </c>
      <c r="D117" s="45">
        <f>+'Pesquisa de Preços'!D30</f>
        <v>0</v>
      </c>
      <c r="E117" s="45">
        <f>+'Pesquisa de Preços'!E30</f>
        <v>0</v>
      </c>
      <c r="F117" s="45">
        <f>+'Pesquisa de Preços'!F30</f>
        <v>0</v>
      </c>
      <c r="G117" s="45">
        <f>+'Pesquisa de Preços'!G30</f>
        <v>0</v>
      </c>
      <c r="H117" s="45">
        <f>+'Pesquisa de Preços'!H30</f>
        <v>0</v>
      </c>
      <c r="I117" s="45">
        <f>+'Pesquisa de Preços'!I30</f>
        <v>0</v>
      </c>
      <c r="J117" s="45">
        <f>+'Pesquisa de Preços'!J30</f>
        <v>0</v>
      </c>
      <c r="K117" s="45">
        <f>+'Pesquisa de Preços'!K30</f>
        <v>0</v>
      </c>
      <c r="L117" s="45">
        <f>+'Pesquisa de Preços'!L30</f>
        <v>0</v>
      </c>
      <c r="M117" s="33" t="e">
        <f>+'Pesquisa de Preços'!Q30</f>
        <v>#DIV/0!</v>
      </c>
      <c r="N117" s="33" t="e">
        <f>+'Pesquisa de Preços'!R30</f>
        <v>#DIV/0!</v>
      </c>
    </row>
    <row r="118" spans="1:14" s="53" customFormat="1" ht="2.25" hidden="1" customHeight="1" x14ac:dyDescent="0.2">
      <c r="A118" s="43">
        <f t="shared" si="74"/>
        <v>22</v>
      </c>
      <c r="B118" s="44" t="s">
        <v>10</v>
      </c>
      <c r="C118" s="45">
        <f>+'Pesquisa de Preços'!C31</f>
        <v>0</v>
      </c>
      <c r="D118" s="45">
        <f>+'Pesquisa de Preços'!D31</f>
        <v>0</v>
      </c>
      <c r="E118" s="45">
        <f>+'Pesquisa de Preços'!E31</f>
        <v>0</v>
      </c>
      <c r="F118" s="45">
        <f>+'Pesquisa de Preços'!F31</f>
        <v>0</v>
      </c>
      <c r="G118" s="45">
        <f>+'Pesquisa de Preços'!G31</f>
        <v>0</v>
      </c>
      <c r="H118" s="45">
        <f>+'Pesquisa de Preços'!H31</f>
        <v>0</v>
      </c>
      <c r="I118" s="45">
        <f>+'Pesquisa de Preços'!I31</f>
        <v>0</v>
      </c>
      <c r="J118" s="45">
        <f>+'Pesquisa de Preços'!J31</f>
        <v>0</v>
      </c>
      <c r="K118" s="45">
        <f>+'Pesquisa de Preços'!K31</f>
        <v>0</v>
      </c>
      <c r="L118" s="45">
        <f>+'Pesquisa de Preços'!L31</f>
        <v>0</v>
      </c>
      <c r="M118" s="33" t="e">
        <f>+'Pesquisa de Preços'!Q31</f>
        <v>#DIV/0!</v>
      </c>
      <c r="N118" s="33" t="e">
        <f>+'Pesquisa de Preços'!R31</f>
        <v>#DIV/0!</v>
      </c>
    </row>
    <row r="119" spans="1:14" s="53" customFormat="1" ht="33.75" hidden="1" x14ac:dyDescent="0.2">
      <c r="A119" s="43">
        <f t="shared" si="74"/>
        <v>23</v>
      </c>
      <c r="B119" s="66" t="s">
        <v>28</v>
      </c>
      <c r="C119" s="45">
        <f>+'Pesquisa de Preços'!C32</f>
        <v>0</v>
      </c>
      <c r="D119" s="45">
        <f>+'Pesquisa de Preços'!D32</f>
        <v>0</v>
      </c>
      <c r="E119" s="45">
        <f>+'Pesquisa de Preços'!E32</f>
        <v>0</v>
      </c>
      <c r="F119" s="45">
        <f>+'Pesquisa de Preços'!F32</f>
        <v>0</v>
      </c>
      <c r="G119" s="45">
        <f>+'Pesquisa de Preços'!G32</f>
        <v>0</v>
      </c>
      <c r="H119" s="45">
        <f>+'Pesquisa de Preços'!H32</f>
        <v>0</v>
      </c>
      <c r="I119" s="45">
        <f>+'Pesquisa de Preços'!I32</f>
        <v>0</v>
      </c>
      <c r="J119" s="45">
        <f>+'Pesquisa de Preços'!J32</f>
        <v>0</v>
      </c>
      <c r="K119" s="45">
        <f>+'Pesquisa de Preços'!K32</f>
        <v>0</v>
      </c>
      <c r="L119" s="45">
        <f>+'Pesquisa de Preços'!L32</f>
        <v>0</v>
      </c>
      <c r="M119" s="33" t="e">
        <f>+'Pesquisa de Preços'!Q32</f>
        <v>#DIV/0!</v>
      </c>
      <c r="N119" s="33" t="e">
        <f>+'Pesquisa de Preços'!R32</f>
        <v>#DIV/0!</v>
      </c>
    </row>
    <row r="120" spans="1:14" s="53" customFormat="1" ht="33.75" hidden="1" x14ac:dyDescent="0.2">
      <c r="A120" s="43">
        <f t="shared" si="74"/>
        <v>24</v>
      </c>
      <c r="B120" s="66" t="s">
        <v>31</v>
      </c>
      <c r="C120" s="45">
        <f>+'Pesquisa de Preços'!C33</f>
        <v>0</v>
      </c>
      <c r="D120" s="45">
        <f>+'Pesquisa de Preços'!D33</f>
        <v>0</v>
      </c>
      <c r="E120" s="45">
        <f>+'Pesquisa de Preços'!E33</f>
        <v>0</v>
      </c>
      <c r="F120" s="45">
        <f>+'Pesquisa de Preços'!F33</f>
        <v>0</v>
      </c>
      <c r="G120" s="45">
        <f>+'Pesquisa de Preços'!G33</f>
        <v>0</v>
      </c>
      <c r="H120" s="45">
        <f>+'Pesquisa de Preços'!H33</f>
        <v>0</v>
      </c>
      <c r="I120" s="45">
        <f>+'Pesquisa de Preços'!I33</f>
        <v>0</v>
      </c>
      <c r="J120" s="45">
        <f>+'Pesquisa de Preços'!J33</f>
        <v>0</v>
      </c>
      <c r="K120" s="45">
        <f>+'Pesquisa de Preços'!K33</f>
        <v>0</v>
      </c>
      <c r="L120" s="45">
        <f>+'Pesquisa de Preços'!L33</f>
        <v>0</v>
      </c>
      <c r="M120" s="33" t="e">
        <f>+'Pesquisa de Preços'!Q33</f>
        <v>#DIV/0!</v>
      </c>
      <c r="N120" s="33" t="e">
        <f>+'Pesquisa de Preços'!R33</f>
        <v>#DIV/0!</v>
      </c>
    </row>
    <row r="121" spans="1:14" s="53" customFormat="1" ht="33.75" hidden="1" x14ac:dyDescent="0.2">
      <c r="A121" s="43">
        <f t="shared" si="74"/>
        <v>25</v>
      </c>
      <c r="B121" s="66" t="s">
        <v>19</v>
      </c>
      <c r="C121" s="45">
        <f>+'Pesquisa de Preços'!C34</f>
        <v>0</v>
      </c>
      <c r="D121" s="45">
        <f>+'Pesquisa de Preços'!D34</f>
        <v>0</v>
      </c>
      <c r="E121" s="45">
        <f>+'Pesquisa de Preços'!E34</f>
        <v>0</v>
      </c>
      <c r="F121" s="45">
        <f>+'Pesquisa de Preços'!F34</f>
        <v>0</v>
      </c>
      <c r="G121" s="45">
        <f>+'Pesquisa de Preços'!G34</f>
        <v>0</v>
      </c>
      <c r="H121" s="45">
        <f>+'Pesquisa de Preços'!H34</f>
        <v>0</v>
      </c>
      <c r="I121" s="45">
        <f>+'Pesquisa de Preços'!I34</f>
        <v>0</v>
      </c>
      <c r="J121" s="45">
        <f>+'Pesquisa de Preços'!J34</f>
        <v>0</v>
      </c>
      <c r="K121" s="45">
        <f>+'Pesquisa de Preços'!K34</f>
        <v>0</v>
      </c>
      <c r="L121" s="45">
        <f>+'Pesquisa de Preços'!L34</f>
        <v>0</v>
      </c>
      <c r="M121" s="33" t="e">
        <f>+'Pesquisa de Preços'!Q34</f>
        <v>#DIV/0!</v>
      </c>
      <c r="N121" s="33" t="e">
        <f>+'Pesquisa de Preços'!R34</f>
        <v>#DIV/0!</v>
      </c>
    </row>
    <row r="122" spans="1:14" s="53" customFormat="1" ht="45" hidden="1" x14ac:dyDescent="0.2">
      <c r="A122" s="43">
        <f t="shared" si="74"/>
        <v>26</v>
      </c>
      <c r="B122" s="66" t="s">
        <v>21</v>
      </c>
      <c r="C122" s="45">
        <f>+'Pesquisa de Preços'!C35</f>
        <v>0</v>
      </c>
      <c r="D122" s="45">
        <f>+'Pesquisa de Preços'!D35</f>
        <v>0</v>
      </c>
      <c r="E122" s="45">
        <f>+'Pesquisa de Preços'!E35</f>
        <v>0</v>
      </c>
      <c r="F122" s="45">
        <f>+'Pesquisa de Preços'!F35</f>
        <v>0</v>
      </c>
      <c r="G122" s="45">
        <f>+'Pesquisa de Preços'!G35</f>
        <v>0</v>
      </c>
      <c r="H122" s="45">
        <f>+'Pesquisa de Preços'!H35</f>
        <v>0</v>
      </c>
      <c r="I122" s="45">
        <f>+'Pesquisa de Preços'!I35</f>
        <v>0</v>
      </c>
      <c r="J122" s="45">
        <f>+'Pesquisa de Preços'!J35</f>
        <v>0</v>
      </c>
      <c r="K122" s="45">
        <f>+'Pesquisa de Preços'!K35</f>
        <v>0</v>
      </c>
      <c r="L122" s="45">
        <f>+'Pesquisa de Preços'!L35</f>
        <v>0</v>
      </c>
      <c r="M122" s="33" t="e">
        <f>+'Pesquisa de Preços'!Q35</f>
        <v>#DIV/0!</v>
      </c>
      <c r="N122" s="33" t="e">
        <f>+'Pesquisa de Preços'!R35</f>
        <v>#DIV/0!</v>
      </c>
    </row>
    <row r="123" spans="1:14" s="53" customFormat="1" ht="33.75" hidden="1" x14ac:dyDescent="0.2">
      <c r="A123" s="43">
        <f t="shared" si="74"/>
        <v>27</v>
      </c>
      <c r="B123" s="66" t="s">
        <v>18</v>
      </c>
      <c r="C123" s="45">
        <f>+'Pesquisa de Preços'!C36</f>
        <v>0</v>
      </c>
      <c r="D123" s="45">
        <f>+'Pesquisa de Preços'!D36</f>
        <v>0</v>
      </c>
      <c r="E123" s="45">
        <f>+'Pesquisa de Preços'!E36</f>
        <v>0</v>
      </c>
      <c r="F123" s="45">
        <f>+'Pesquisa de Preços'!F36</f>
        <v>0</v>
      </c>
      <c r="G123" s="45">
        <f>+'Pesquisa de Preços'!G36</f>
        <v>0</v>
      </c>
      <c r="H123" s="45">
        <f>+'Pesquisa de Preços'!H36</f>
        <v>0</v>
      </c>
      <c r="I123" s="45">
        <f>+'Pesquisa de Preços'!I36</f>
        <v>0</v>
      </c>
      <c r="J123" s="45">
        <f>+'Pesquisa de Preços'!J36</f>
        <v>0</v>
      </c>
      <c r="K123" s="45">
        <f>+'Pesquisa de Preços'!K36</f>
        <v>0</v>
      </c>
      <c r="L123" s="45">
        <f>+'Pesquisa de Preços'!L36</f>
        <v>0</v>
      </c>
      <c r="M123" s="33" t="e">
        <f>+'Pesquisa de Preços'!Q36</f>
        <v>#DIV/0!</v>
      </c>
      <c r="N123" s="33" t="e">
        <f>+'Pesquisa de Preços'!R36</f>
        <v>#DIV/0!</v>
      </c>
    </row>
    <row r="124" spans="1:14" s="53" customFormat="1" ht="33.75" hidden="1" x14ac:dyDescent="0.2">
      <c r="A124" s="43">
        <f t="shared" si="74"/>
        <v>28</v>
      </c>
      <c r="B124" s="66" t="s">
        <v>18</v>
      </c>
      <c r="C124" s="45">
        <f>+'Pesquisa de Preços'!C37</f>
        <v>0</v>
      </c>
      <c r="D124" s="45">
        <f>+'Pesquisa de Preços'!D37</f>
        <v>0</v>
      </c>
      <c r="E124" s="45">
        <f>+'Pesquisa de Preços'!E37</f>
        <v>0</v>
      </c>
      <c r="F124" s="45">
        <f>+'Pesquisa de Preços'!F37</f>
        <v>0</v>
      </c>
      <c r="G124" s="45">
        <f>+'Pesquisa de Preços'!G37</f>
        <v>0</v>
      </c>
      <c r="H124" s="45">
        <f>+'Pesquisa de Preços'!H37</f>
        <v>0</v>
      </c>
      <c r="I124" s="45">
        <f>+'Pesquisa de Preços'!I37</f>
        <v>0</v>
      </c>
      <c r="J124" s="45">
        <f>+'Pesquisa de Preços'!J37</f>
        <v>0</v>
      </c>
      <c r="K124" s="45">
        <f>+'Pesquisa de Preços'!K37</f>
        <v>0</v>
      </c>
      <c r="L124" s="45">
        <f>+'Pesquisa de Preços'!L37</f>
        <v>0</v>
      </c>
      <c r="M124" s="33" t="e">
        <f>+'Pesquisa de Preços'!Q37</f>
        <v>#DIV/0!</v>
      </c>
      <c r="N124" s="33" t="e">
        <f>+'Pesquisa de Preços'!R37</f>
        <v>#DIV/0!</v>
      </c>
    </row>
    <row r="125" spans="1:14" s="53" customFormat="1" ht="33.75" hidden="1" x14ac:dyDescent="0.2">
      <c r="A125" s="43">
        <f t="shared" si="74"/>
        <v>29</v>
      </c>
      <c r="B125" s="66" t="s">
        <v>18</v>
      </c>
      <c r="C125" s="45">
        <f>+'Pesquisa de Preços'!C38</f>
        <v>0</v>
      </c>
      <c r="D125" s="45">
        <f>+'Pesquisa de Preços'!D38</f>
        <v>0</v>
      </c>
      <c r="E125" s="45">
        <f>+'Pesquisa de Preços'!E38</f>
        <v>0</v>
      </c>
      <c r="F125" s="45">
        <f>+'Pesquisa de Preços'!F38</f>
        <v>0</v>
      </c>
      <c r="G125" s="45">
        <f>+'Pesquisa de Preços'!G38</f>
        <v>0</v>
      </c>
      <c r="H125" s="45">
        <f>+'Pesquisa de Preços'!H38</f>
        <v>0</v>
      </c>
      <c r="I125" s="45">
        <f>+'Pesquisa de Preços'!I38</f>
        <v>0</v>
      </c>
      <c r="J125" s="45">
        <f>+'Pesquisa de Preços'!J38</f>
        <v>0</v>
      </c>
      <c r="K125" s="45">
        <f>+'Pesquisa de Preços'!K38</f>
        <v>0</v>
      </c>
      <c r="L125" s="45">
        <f>+'Pesquisa de Preços'!L38</f>
        <v>0</v>
      </c>
      <c r="M125" s="33" t="e">
        <f>+'Pesquisa de Preços'!Q38</f>
        <v>#DIV/0!</v>
      </c>
      <c r="N125" s="33" t="e">
        <f>+'Pesquisa de Preços'!R38</f>
        <v>#DIV/0!</v>
      </c>
    </row>
    <row r="126" spans="1:14" s="53" customFormat="1" hidden="1" x14ac:dyDescent="0.2"/>
    <row r="127" spans="1:14" s="53" customFormat="1" x14ac:dyDescent="0.2"/>
    <row r="128" spans="1:14" s="53" customFormat="1" x14ac:dyDescent="0.2"/>
    <row r="129" spans="1:17" s="53" customFormat="1" x14ac:dyDescent="0.2"/>
    <row r="130" spans="1:17" s="53" customFormat="1" x14ac:dyDescent="0.2"/>
    <row r="131" spans="1:17" s="53" customFormat="1" x14ac:dyDescent="0.2"/>
    <row r="132" spans="1:17" s="53" customFormat="1" x14ac:dyDescent="0.2"/>
    <row r="133" spans="1:17" s="53" customFormat="1" x14ac:dyDescent="0.2"/>
    <row r="134" spans="1:17" s="53" customFormat="1" x14ac:dyDescent="0.2"/>
    <row r="135" spans="1:17" s="53" customFormat="1" x14ac:dyDescent="0.2"/>
    <row r="136" spans="1:17" s="53" customFormat="1" x14ac:dyDescent="0.2"/>
    <row r="137" spans="1:17" s="53" customFormat="1" x14ac:dyDescent="0.2"/>
    <row r="140" spans="1:17" x14ac:dyDescent="0.2">
      <c r="O140" s="40"/>
    </row>
    <row r="141" spans="1:17" x14ac:dyDescent="0.2">
      <c r="A141" s="41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N141" s="42"/>
      <c r="O141" s="39"/>
    </row>
    <row r="142" spans="1:17" x14ac:dyDescent="0.2">
      <c r="A142" s="41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N142" s="42"/>
      <c r="O142" s="39"/>
    </row>
    <row r="143" spans="1:17" x14ac:dyDescent="0.2">
      <c r="A143" s="41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N143" s="42"/>
      <c r="O143" s="39"/>
    </row>
    <row r="144" spans="1:17" x14ac:dyDescent="0.2">
      <c r="A144" s="41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N144" s="42"/>
      <c r="O144" s="39"/>
      <c r="Q144" s="37"/>
    </row>
    <row r="145" spans="1:17" x14ac:dyDescent="0.2">
      <c r="A145" s="41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N145" s="42"/>
      <c r="O145" s="39"/>
    </row>
    <row r="146" spans="1:17" x14ac:dyDescent="0.2">
      <c r="A146" s="41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N146" s="42"/>
      <c r="O146" s="39"/>
    </row>
    <row r="147" spans="1:17" x14ac:dyDescent="0.2">
      <c r="A147" s="41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N147" s="42"/>
      <c r="O147" s="39"/>
    </row>
    <row r="148" spans="1:17" x14ac:dyDescent="0.2">
      <c r="A148" s="41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N148" s="42"/>
      <c r="O148" s="39"/>
    </row>
    <row r="149" spans="1:17" x14ac:dyDescent="0.2">
      <c r="A149" s="41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N149" s="42"/>
      <c r="O149" s="39"/>
    </row>
    <row r="150" spans="1:17" x14ac:dyDescent="0.2">
      <c r="A150" s="41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N150" s="42"/>
      <c r="O150" s="39"/>
    </row>
    <row r="151" spans="1:17" x14ac:dyDescent="0.2">
      <c r="A151" s="41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N151" s="42"/>
      <c r="O151" s="39"/>
    </row>
    <row r="152" spans="1:17" x14ac:dyDescent="0.2">
      <c r="A152" s="41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N152" s="42"/>
      <c r="O152" s="39"/>
    </row>
    <row r="153" spans="1:17" x14ac:dyDescent="0.2">
      <c r="A153" s="41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N153" s="42"/>
      <c r="O153" s="39"/>
    </row>
    <row r="154" spans="1:17" x14ac:dyDescent="0.2">
      <c r="A154" s="41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N154" s="42"/>
      <c r="O154" s="39"/>
    </row>
    <row r="155" spans="1:17" x14ac:dyDescent="0.2">
      <c r="A155" s="41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N155" s="42"/>
      <c r="O155" s="39"/>
      <c r="Q155" s="37"/>
    </row>
    <row r="156" spans="1:17" x14ac:dyDescent="0.2">
      <c r="A156" s="41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N156" s="42"/>
      <c r="O156" s="39"/>
    </row>
    <row r="157" spans="1:17" x14ac:dyDescent="0.2">
      <c r="A157" s="41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N157" s="42"/>
      <c r="O157" s="39"/>
    </row>
    <row r="158" spans="1:17" x14ac:dyDescent="0.2">
      <c r="A158" s="41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N158" s="42"/>
      <c r="O158" s="39"/>
    </row>
    <row r="159" spans="1:17" x14ac:dyDescent="0.2">
      <c r="A159" s="41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N159" s="42"/>
      <c r="O159" s="39"/>
    </row>
    <row r="160" spans="1:17" x14ac:dyDescent="0.2">
      <c r="A160" s="41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N160" s="42"/>
      <c r="O160" s="39"/>
    </row>
    <row r="161" spans="1:15" x14ac:dyDescent="0.2">
      <c r="A161" s="41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N161" s="42"/>
      <c r="O161" s="39"/>
    </row>
    <row r="162" spans="1:15" x14ac:dyDescent="0.2">
      <c r="A162" s="41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N162" s="42"/>
      <c r="O162" s="39"/>
    </row>
    <row r="163" spans="1:15" x14ac:dyDescent="0.2">
      <c r="A163" s="41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N163" s="42"/>
      <c r="O163" s="39"/>
    </row>
    <row r="164" spans="1:15" x14ac:dyDescent="0.2">
      <c r="A164" s="41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N164" s="42"/>
      <c r="O164" s="39"/>
    </row>
    <row r="165" spans="1:15" x14ac:dyDescent="0.2">
      <c r="A165" s="41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N165" s="42"/>
      <c r="O165" s="39"/>
    </row>
    <row r="166" spans="1:15" x14ac:dyDescent="0.2">
      <c r="A166" s="41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N166" s="42"/>
      <c r="O166" s="39"/>
    </row>
    <row r="167" spans="1:15" x14ac:dyDescent="0.2">
      <c r="A167" s="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N167" s="42"/>
      <c r="O167" s="39"/>
    </row>
    <row r="168" spans="1:15" x14ac:dyDescent="0.2">
      <c r="A168" s="41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N168" s="42"/>
      <c r="O168" s="39"/>
    </row>
    <row r="169" spans="1:15" x14ac:dyDescent="0.2">
      <c r="A169" s="41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N169" s="42"/>
      <c r="O169" s="39"/>
    </row>
    <row r="170" spans="1:15" x14ac:dyDescent="0.2">
      <c r="A170" s="41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N170" s="42"/>
      <c r="O170" s="39"/>
    </row>
  </sheetData>
  <sheetProtection algorithmName="SHA-512" hashValue="g8E3irsFULmVka35k22fPgMCemwJ54rm3ZMQ2lCH+AO7YSbN4WsCfvg4cmN5bDwN/FCx/sT4JYGxY61CygrPHw==" saltValue="F7AImmyG8Aqj/2Wrjs9rSw==" spinCount="100000" sheet="1" objects="1" scenarios="1" selectLockedCells="1"/>
  <protectedRanges>
    <protectedRange algorithmName="SHA-512" hashValue="0hKaWnMlVPKkzVpFk2Y7xkmHkbvHSWh/SyPGDq7eF4xJIOJiF1mgdiyo2tCh/vClGmlcluMcC8CZ33UDqRwasw==" saltValue="FmGHPp3kSoV9q85C4EKBUA==" spinCount="100000" sqref="F7:H7 A1:B1048576 I1:XFD1048576 C1:H6 C8:H1048576" name="Intervalo1"/>
  </protectedRanges>
  <mergeCells count="2">
    <mergeCell ref="G7:H7"/>
    <mergeCell ref="A7:E7"/>
  </mergeCells>
  <conditionalFormatting sqref="R9:R38">
    <cfRule type="notContainsBlanks" dxfId="5" priority="9">
      <formula>LEN(TRIM(R9))&gt;0</formula>
    </cfRule>
  </conditionalFormatting>
  <conditionalFormatting sqref="S9:S38">
    <cfRule type="notContainsBlanks" dxfId="4" priority="8">
      <formula>LEN(TRIM(S9))&gt;0</formula>
    </cfRule>
  </conditionalFormatting>
  <conditionalFormatting sqref="Q9:Q10">
    <cfRule type="expression" dxfId="3" priority="2">
      <formula>Q9:Q38&gt;25</formula>
    </cfRule>
    <cfRule type="expression" dxfId="2" priority="3">
      <formula>Q9:Q38&lt;25</formula>
    </cfRule>
  </conditionalFormatting>
  <conditionalFormatting sqref="Q11:Q38">
    <cfRule type="expression" dxfId="1" priority="38">
      <formula>Q11:Q54&gt;25</formula>
    </cfRule>
    <cfRule type="expression" dxfId="0" priority="39">
      <formula>Q11:Q54&lt;25</formula>
    </cfRule>
  </conditionalFormatting>
  <printOptions horizontalCentered="1"/>
  <pageMargins left="0" right="0" top="0.78740157480314965" bottom="0.78740157480314965" header="0" footer="0.39370078740157483"/>
  <pageSetup paperSize="9" scale="35" fitToHeight="0" orientation="landscape" r:id="rId1"/>
  <headerFooter>
    <oddFooter>&amp;L&amp;12&amp;A&amp;C&amp;12Página &amp;P de &amp;N&amp;R&amp;12&amp;D  &amp;T</oddFooter>
  </headerFooter>
  <rowBreaks count="1" manualBreakCount="1">
    <brk id="32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I284"/>
  <sheetViews>
    <sheetView workbookViewId="0">
      <selection activeCell="D1" sqref="D1:E1"/>
    </sheetView>
  </sheetViews>
  <sheetFormatPr defaultColWidth="9.33203125" defaultRowHeight="12.75" x14ac:dyDescent="0.2"/>
  <cols>
    <col min="1" max="1" width="5.83203125" customWidth="1"/>
    <col min="2" max="2" width="64.83203125" customWidth="1"/>
    <col min="3" max="3" width="11" customWidth="1"/>
    <col min="4" max="5" width="11" bestFit="1" customWidth="1"/>
    <col min="6" max="6" width="8.83203125" bestFit="1" customWidth="1"/>
    <col min="7" max="8" width="10" bestFit="1" customWidth="1"/>
    <col min="9" max="9" width="14.5" bestFit="1" customWidth="1"/>
    <col min="10" max="11" width="10" bestFit="1" customWidth="1"/>
    <col min="12" max="12" width="11" style="4" bestFit="1" customWidth="1"/>
    <col min="13" max="13" width="18.6640625" customWidth="1"/>
  </cols>
  <sheetData>
    <row r="1" spans="1:555" ht="22.5" customHeight="1" x14ac:dyDescent="0.2">
      <c r="A1" s="1" t="s">
        <v>11</v>
      </c>
      <c r="C1" s="28" t="s">
        <v>0</v>
      </c>
      <c r="D1" s="155" t="s">
        <v>1</v>
      </c>
      <c r="E1" s="156"/>
      <c r="F1" s="29"/>
      <c r="G1" s="5"/>
      <c r="L1"/>
    </row>
    <row r="2" spans="1:555" ht="9" customHeight="1" x14ac:dyDescent="0.2">
      <c r="A2" s="152"/>
      <c r="B2" s="153"/>
      <c r="C2" s="153"/>
      <c r="D2" s="153"/>
      <c r="E2" s="153"/>
      <c r="F2" s="153"/>
      <c r="G2" s="154"/>
      <c r="H2" s="154"/>
      <c r="I2" s="154"/>
      <c r="J2" s="154"/>
      <c r="K2" s="154"/>
      <c r="L2" s="153"/>
      <c r="M2" s="153"/>
    </row>
    <row r="3" spans="1:555" ht="34.5" customHeight="1" x14ac:dyDescent="0.2">
      <c r="A3" s="7" t="s">
        <v>2</v>
      </c>
      <c r="B3" s="30" t="s">
        <v>3</v>
      </c>
      <c r="C3" s="8" t="s">
        <v>12</v>
      </c>
      <c r="D3" s="3" t="s">
        <v>12</v>
      </c>
      <c r="E3" s="3" t="s">
        <v>12</v>
      </c>
      <c r="F3" s="3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12</v>
      </c>
      <c r="M3" s="6" t="s">
        <v>33</v>
      </c>
    </row>
    <row r="4" spans="1:555" ht="36" customHeight="1" x14ac:dyDescent="0.2">
      <c r="A4" s="9">
        <f>+'Pesquisa de Preços'!A9</f>
        <v>0</v>
      </c>
      <c r="B4" s="31">
        <f>+'Pesquisa de Preços'!B9</f>
        <v>0</v>
      </c>
      <c r="C4" s="10" t="str">
        <f t="shared" ref="C4:C33" si="0">IF(C43=0,"",((M43-C43)^2))</f>
        <v/>
      </c>
      <c r="D4" s="10" t="str">
        <f t="shared" ref="D4:D33" si="1">IF(D43=0,"",((M43-D43)^2))</f>
        <v/>
      </c>
      <c r="E4" s="10" t="str">
        <f t="shared" ref="E4:E33" si="2">IF(E43=0,"",((M43-E43)^2))</f>
        <v/>
      </c>
      <c r="F4" s="10" t="str">
        <f t="shared" ref="F4:F33" si="3">IF(F43=0,"",((M43-F43)^2))</f>
        <v/>
      </c>
      <c r="G4" s="10" t="str">
        <f t="shared" ref="G4:G33" si="4">IF(G43=0,"",((M43-G43)^2))</f>
        <v/>
      </c>
      <c r="H4" s="10" t="str">
        <f t="shared" ref="H4:H33" si="5">IF(H43=0,"",((M43-H43)^2))</f>
        <v/>
      </c>
      <c r="I4" s="10" t="str">
        <f t="shared" ref="I4:I33" si="6">IF(I43=0,"",((M43-I43)^2))</f>
        <v/>
      </c>
      <c r="J4" s="10" t="str">
        <f t="shared" ref="J4:J33" si="7">IF(J43=0,"",((M43-J43)^2))</f>
        <v/>
      </c>
      <c r="K4" s="10" t="str">
        <f t="shared" ref="K4:K33" si="8">IF(K43=0,"",((M43-K43)^2))</f>
        <v/>
      </c>
      <c r="L4" s="10" t="str">
        <f t="shared" ref="L4:L33" si="9">IF(L43=0,"",((M43-L43)^2))</f>
        <v/>
      </c>
      <c r="M4" s="10">
        <f>SUM(C4:L4)</f>
        <v>0</v>
      </c>
    </row>
    <row r="5" spans="1:555" ht="36" customHeight="1" x14ac:dyDescent="0.2">
      <c r="A5" s="9">
        <f>+'Pesquisa de Preços'!A10</f>
        <v>0</v>
      </c>
      <c r="B5" s="31">
        <f>+'Pesquisa de Preços'!B10</f>
        <v>0</v>
      </c>
      <c r="C5" s="10" t="str">
        <f t="shared" si="0"/>
        <v/>
      </c>
      <c r="D5" s="10" t="str">
        <f t="shared" si="1"/>
        <v/>
      </c>
      <c r="E5" s="10" t="str">
        <f t="shared" si="2"/>
        <v/>
      </c>
      <c r="F5" s="10" t="str">
        <f t="shared" si="3"/>
        <v/>
      </c>
      <c r="G5" s="10" t="str">
        <f t="shared" si="4"/>
        <v/>
      </c>
      <c r="H5" s="10" t="str">
        <f t="shared" si="5"/>
        <v/>
      </c>
      <c r="I5" s="10" t="str">
        <f t="shared" si="6"/>
        <v/>
      </c>
      <c r="J5" s="10" t="str">
        <f t="shared" si="7"/>
        <v/>
      </c>
      <c r="K5" s="10" t="str">
        <f t="shared" si="8"/>
        <v/>
      </c>
      <c r="L5" s="10" t="str">
        <f t="shared" si="9"/>
        <v/>
      </c>
      <c r="M5" s="10">
        <f>SUM(C5:L5)</f>
        <v>0</v>
      </c>
    </row>
    <row r="6" spans="1:555" ht="36" customHeight="1" x14ac:dyDescent="0.2">
      <c r="A6" s="9">
        <f>+'Pesquisa de Preços'!A11</f>
        <v>0</v>
      </c>
      <c r="B6" s="31">
        <f>+'Pesquisa de Preços'!B11</f>
        <v>0</v>
      </c>
      <c r="C6" s="10" t="str">
        <f t="shared" si="0"/>
        <v/>
      </c>
      <c r="D6" s="10" t="str">
        <f t="shared" si="1"/>
        <v/>
      </c>
      <c r="E6" s="10" t="str">
        <f t="shared" si="2"/>
        <v/>
      </c>
      <c r="F6" s="10" t="str">
        <f t="shared" si="3"/>
        <v/>
      </c>
      <c r="G6" s="10" t="str">
        <f t="shared" si="4"/>
        <v/>
      </c>
      <c r="H6" s="10" t="str">
        <f t="shared" si="5"/>
        <v/>
      </c>
      <c r="I6" s="10" t="str">
        <f t="shared" si="6"/>
        <v/>
      </c>
      <c r="J6" s="10" t="str">
        <f t="shared" si="7"/>
        <v/>
      </c>
      <c r="K6" s="10" t="str">
        <f t="shared" si="8"/>
        <v/>
      </c>
      <c r="L6" s="10" t="str">
        <f t="shared" si="9"/>
        <v/>
      </c>
      <c r="M6" s="10">
        <f>SUM(C6:L6)</f>
        <v>0</v>
      </c>
    </row>
    <row r="7" spans="1:555" ht="36" customHeight="1" x14ac:dyDescent="0.2">
      <c r="A7" s="9">
        <f>+'Pesquisa de Preços'!A12</f>
        <v>0</v>
      </c>
      <c r="B7" s="31">
        <f>+'Pesquisa de Preços'!B12</f>
        <v>0</v>
      </c>
      <c r="C7" s="10" t="str">
        <f t="shared" si="0"/>
        <v/>
      </c>
      <c r="D7" s="10" t="str">
        <f t="shared" si="1"/>
        <v/>
      </c>
      <c r="E7" s="10" t="str">
        <f t="shared" si="2"/>
        <v/>
      </c>
      <c r="F7" s="10" t="str">
        <f t="shared" si="3"/>
        <v/>
      </c>
      <c r="G7" s="10" t="str">
        <f t="shared" si="4"/>
        <v/>
      </c>
      <c r="H7" s="10" t="str">
        <f t="shared" si="5"/>
        <v/>
      </c>
      <c r="I7" s="10" t="str">
        <f t="shared" si="6"/>
        <v/>
      </c>
      <c r="J7" s="10" t="str">
        <f t="shared" si="7"/>
        <v/>
      </c>
      <c r="K7" s="10" t="str">
        <f t="shared" si="8"/>
        <v/>
      </c>
      <c r="L7" s="10" t="str">
        <f t="shared" si="9"/>
        <v/>
      </c>
      <c r="M7" s="10">
        <f t="shared" ref="M7:M31" si="10">SUM(C7:L7)</f>
        <v>0</v>
      </c>
    </row>
    <row r="8" spans="1:555" s="14" customFormat="1" ht="36" customHeight="1" x14ac:dyDescent="0.2">
      <c r="A8" s="9">
        <f>+'Pesquisa de Preços'!A13</f>
        <v>0</v>
      </c>
      <c r="B8" s="31">
        <f>+'Pesquisa de Preços'!B13</f>
        <v>0</v>
      </c>
      <c r="C8" s="10" t="str">
        <f t="shared" si="0"/>
        <v/>
      </c>
      <c r="D8" s="10" t="str">
        <f t="shared" si="1"/>
        <v/>
      </c>
      <c r="E8" s="10" t="str">
        <f t="shared" si="2"/>
        <v/>
      </c>
      <c r="F8" s="10" t="str">
        <f t="shared" si="3"/>
        <v/>
      </c>
      <c r="G8" s="10" t="str">
        <f t="shared" si="4"/>
        <v/>
      </c>
      <c r="H8" s="10" t="str">
        <f t="shared" si="5"/>
        <v/>
      </c>
      <c r="I8" s="10" t="str">
        <f t="shared" si="6"/>
        <v/>
      </c>
      <c r="J8" s="10" t="str">
        <f t="shared" si="7"/>
        <v/>
      </c>
      <c r="K8" s="10" t="str">
        <f t="shared" si="8"/>
        <v/>
      </c>
      <c r="L8" s="10" t="str">
        <f t="shared" si="9"/>
        <v/>
      </c>
      <c r="M8" s="10">
        <f>SUM(C8:L8)</f>
        <v>0</v>
      </c>
      <c r="N8"/>
      <c r="O8"/>
      <c r="P8"/>
      <c r="Q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</row>
    <row r="9" spans="1:555" ht="36" customHeight="1" x14ac:dyDescent="0.2">
      <c r="A9" s="9">
        <f>+'Pesquisa de Preços'!A14</f>
        <v>0</v>
      </c>
      <c r="B9" s="31">
        <f>+'Pesquisa de Preços'!B14</f>
        <v>0</v>
      </c>
      <c r="C9" s="10" t="str">
        <f t="shared" si="0"/>
        <v/>
      </c>
      <c r="D9" s="10" t="str">
        <f t="shared" si="1"/>
        <v/>
      </c>
      <c r="E9" s="10" t="str">
        <f t="shared" si="2"/>
        <v/>
      </c>
      <c r="F9" s="10" t="str">
        <f t="shared" si="3"/>
        <v/>
      </c>
      <c r="G9" s="10" t="str">
        <f t="shared" si="4"/>
        <v/>
      </c>
      <c r="H9" s="10" t="str">
        <f t="shared" si="5"/>
        <v/>
      </c>
      <c r="I9" s="10" t="str">
        <f t="shared" si="6"/>
        <v/>
      </c>
      <c r="J9" s="10" t="str">
        <f t="shared" si="7"/>
        <v/>
      </c>
      <c r="K9" s="10" t="str">
        <f t="shared" si="8"/>
        <v/>
      </c>
      <c r="L9" s="10" t="str">
        <f t="shared" si="9"/>
        <v/>
      </c>
      <c r="M9" s="10">
        <f t="shared" si="10"/>
        <v>0</v>
      </c>
    </row>
    <row r="10" spans="1:555" ht="36" customHeight="1" x14ac:dyDescent="0.2">
      <c r="A10" s="9">
        <f>+'Pesquisa de Preços'!A15</f>
        <v>0</v>
      </c>
      <c r="B10" s="31">
        <f>+'Pesquisa de Preços'!B15</f>
        <v>0</v>
      </c>
      <c r="C10" s="10" t="str">
        <f t="shared" si="0"/>
        <v/>
      </c>
      <c r="D10" s="10" t="str">
        <f t="shared" si="1"/>
        <v/>
      </c>
      <c r="E10" s="10" t="str">
        <f t="shared" si="2"/>
        <v/>
      </c>
      <c r="F10" s="10" t="str">
        <f t="shared" si="3"/>
        <v/>
      </c>
      <c r="G10" s="10" t="str">
        <f t="shared" si="4"/>
        <v/>
      </c>
      <c r="H10" s="10" t="str">
        <f t="shared" si="5"/>
        <v/>
      </c>
      <c r="I10" s="10" t="str">
        <f t="shared" si="6"/>
        <v/>
      </c>
      <c r="J10" s="10" t="str">
        <f t="shared" si="7"/>
        <v/>
      </c>
      <c r="K10" s="10" t="str">
        <f t="shared" si="8"/>
        <v/>
      </c>
      <c r="L10" s="10" t="str">
        <f t="shared" si="9"/>
        <v/>
      </c>
      <c r="M10" s="10">
        <f t="shared" si="10"/>
        <v>0</v>
      </c>
    </row>
    <row r="11" spans="1:555" ht="36" customHeight="1" x14ac:dyDescent="0.2">
      <c r="A11" s="9">
        <f>+'Pesquisa de Preços'!A16</f>
        <v>0</v>
      </c>
      <c r="B11" s="31">
        <f>+'Pesquisa de Preços'!B16</f>
        <v>0</v>
      </c>
      <c r="C11" s="10" t="str">
        <f t="shared" si="0"/>
        <v/>
      </c>
      <c r="D11" s="10" t="str">
        <f t="shared" si="1"/>
        <v/>
      </c>
      <c r="E11" s="10" t="str">
        <f t="shared" si="2"/>
        <v/>
      </c>
      <c r="F11" s="10" t="str">
        <f t="shared" si="3"/>
        <v/>
      </c>
      <c r="G11" s="10" t="str">
        <f t="shared" si="4"/>
        <v/>
      </c>
      <c r="H11" s="10" t="str">
        <f t="shared" si="5"/>
        <v/>
      </c>
      <c r="I11" s="10" t="str">
        <f t="shared" si="6"/>
        <v/>
      </c>
      <c r="J11" s="10" t="str">
        <f t="shared" si="7"/>
        <v/>
      </c>
      <c r="K11" s="10" t="str">
        <f t="shared" si="8"/>
        <v/>
      </c>
      <c r="L11" s="10" t="str">
        <f t="shared" si="9"/>
        <v/>
      </c>
      <c r="M11" s="10">
        <f t="shared" si="10"/>
        <v>0</v>
      </c>
    </row>
    <row r="12" spans="1:555" ht="36" customHeight="1" x14ac:dyDescent="0.2">
      <c r="A12" s="9">
        <f>+'Pesquisa de Preços'!A17</f>
        <v>0</v>
      </c>
      <c r="B12" s="31">
        <f>+'Pesquisa de Preços'!B17</f>
        <v>0</v>
      </c>
      <c r="C12" s="10" t="str">
        <f t="shared" si="0"/>
        <v/>
      </c>
      <c r="D12" s="10" t="str">
        <f t="shared" si="1"/>
        <v/>
      </c>
      <c r="E12" s="10" t="str">
        <f t="shared" si="2"/>
        <v/>
      </c>
      <c r="F12" s="10" t="str">
        <f t="shared" si="3"/>
        <v/>
      </c>
      <c r="G12" s="10" t="str">
        <f t="shared" si="4"/>
        <v/>
      </c>
      <c r="H12" s="10" t="str">
        <f t="shared" si="5"/>
        <v/>
      </c>
      <c r="I12" s="10" t="str">
        <f t="shared" si="6"/>
        <v/>
      </c>
      <c r="J12" s="10" t="str">
        <f t="shared" si="7"/>
        <v/>
      </c>
      <c r="K12" s="10" t="str">
        <f t="shared" si="8"/>
        <v/>
      </c>
      <c r="L12" s="10" t="str">
        <f t="shared" si="9"/>
        <v/>
      </c>
      <c r="M12" s="10">
        <f t="shared" si="10"/>
        <v>0</v>
      </c>
    </row>
    <row r="13" spans="1:555" ht="36" customHeight="1" x14ac:dyDescent="0.2">
      <c r="A13" s="9">
        <f>+'Pesquisa de Preços'!A18</f>
        <v>0</v>
      </c>
      <c r="B13" s="31">
        <f>+'Pesquisa de Preços'!B18</f>
        <v>0</v>
      </c>
      <c r="C13" s="10" t="str">
        <f t="shared" si="0"/>
        <v/>
      </c>
      <c r="D13" s="10" t="str">
        <f t="shared" si="1"/>
        <v/>
      </c>
      <c r="E13" s="10" t="str">
        <f t="shared" si="2"/>
        <v/>
      </c>
      <c r="F13" s="10" t="str">
        <f t="shared" si="3"/>
        <v/>
      </c>
      <c r="G13" s="10" t="str">
        <f t="shared" si="4"/>
        <v/>
      </c>
      <c r="H13" s="10" t="str">
        <f t="shared" si="5"/>
        <v/>
      </c>
      <c r="I13" s="10" t="str">
        <f t="shared" si="6"/>
        <v/>
      </c>
      <c r="J13" s="10" t="str">
        <f t="shared" si="7"/>
        <v/>
      </c>
      <c r="K13" s="10" t="str">
        <f t="shared" si="8"/>
        <v/>
      </c>
      <c r="L13" s="10" t="str">
        <f t="shared" si="9"/>
        <v/>
      </c>
      <c r="M13" s="10">
        <f t="shared" si="10"/>
        <v>0</v>
      </c>
    </row>
    <row r="14" spans="1:555" ht="36" customHeight="1" x14ac:dyDescent="0.2">
      <c r="A14" s="9">
        <f>+'Pesquisa de Preços'!A19</f>
        <v>0</v>
      </c>
      <c r="B14" s="31">
        <f>+'Pesquisa de Preços'!B19</f>
        <v>0</v>
      </c>
      <c r="C14" s="10" t="str">
        <f t="shared" si="0"/>
        <v/>
      </c>
      <c r="D14" s="10" t="str">
        <f t="shared" si="1"/>
        <v/>
      </c>
      <c r="E14" s="10" t="str">
        <f t="shared" si="2"/>
        <v/>
      </c>
      <c r="F14" s="10" t="str">
        <f t="shared" si="3"/>
        <v/>
      </c>
      <c r="G14" s="10" t="str">
        <f t="shared" si="4"/>
        <v/>
      </c>
      <c r="H14" s="10" t="str">
        <f t="shared" si="5"/>
        <v/>
      </c>
      <c r="I14" s="10" t="str">
        <f t="shared" si="6"/>
        <v/>
      </c>
      <c r="J14" s="10" t="str">
        <f t="shared" si="7"/>
        <v/>
      </c>
      <c r="K14" s="10" t="str">
        <f t="shared" si="8"/>
        <v/>
      </c>
      <c r="L14" s="10" t="str">
        <f t="shared" si="9"/>
        <v/>
      </c>
      <c r="M14" s="10">
        <f t="shared" si="10"/>
        <v>0</v>
      </c>
    </row>
    <row r="15" spans="1:555" ht="36" customHeight="1" x14ac:dyDescent="0.2">
      <c r="A15" s="23">
        <f>+'Pesquisa de Preços'!A20</f>
        <v>0</v>
      </c>
      <c r="B15" s="31">
        <f>+'Pesquisa de Preços'!B20</f>
        <v>0</v>
      </c>
      <c r="C15" s="10" t="str">
        <f t="shared" si="0"/>
        <v/>
      </c>
      <c r="D15" s="10" t="str">
        <f t="shared" si="1"/>
        <v/>
      </c>
      <c r="E15" s="10" t="str">
        <f t="shared" si="2"/>
        <v/>
      </c>
      <c r="F15" s="10" t="str">
        <f t="shared" si="3"/>
        <v/>
      </c>
      <c r="G15" s="10" t="str">
        <f t="shared" si="4"/>
        <v/>
      </c>
      <c r="H15" s="10" t="str">
        <f t="shared" si="5"/>
        <v/>
      </c>
      <c r="I15" s="10" t="str">
        <f t="shared" si="6"/>
        <v/>
      </c>
      <c r="J15" s="10" t="str">
        <f t="shared" si="7"/>
        <v/>
      </c>
      <c r="K15" s="10" t="str">
        <f t="shared" si="8"/>
        <v/>
      </c>
      <c r="L15" s="10" t="str">
        <f t="shared" si="9"/>
        <v/>
      </c>
      <c r="M15" s="11">
        <f t="shared" si="10"/>
        <v>0</v>
      </c>
    </row>
    <row r="16" spans="1:555" ht="36" customHeight="1" x14ac:dyDescent="0.2">
      <c r="A16" s="9">
        <f>+'Pesquisa de Preços'!A21</f>
        <v>0</v>
      </c>
      <c r="B16" s="31">
        <f>+'Pesquisa de Preços'!B21</f>
        <v>0</v>
      </c>
      <c r="C16" s="10" t="str">
        <f t="shared" si="0"/>
        <v/>
      </c>
      <c r="D16" s="10" t="str">
        <f t="shared" si="1"/>
        <v/>
      </c>
      <c r="E16" s="10" t="str">
        <f t="shared" si="2"/>
        <v/>
      </c>
      <c r="F16" s="10" t="str">
        <f t="shared" si="3"/>
        <v/>
      </c>
      <c r="G16" s="10" t="str">
        <f t="shared" si="4"/>
        <v/>
      </c>
      <c r="H16" s="10" t="str">
        <f t="shared" si="5"/>
        <v/>
      </c>
      <c r="I16" s="10" t="str">
        <f t="shared" si="6"/>
        <v/>
      </c>
      <c r="J16" s="10" t="str">
        <f t="shared" si="7"/>
        <v/>
      </c>
      <c r="K16" s="10" t="str">
        <f t="shared" si="8"/>
        <v/>
      </c>
      <c r="L16" s="10" t="str">
        <f t="shared" si="9"/>
        <v/>
      </c>
      <c r="M16" s="10">
        <f t="shared" si="10"/>
        <v>0</v>
      </c>
    </row>
    <row r="17" spans="1:13" ht="36" customHeight="1" x14ac:dyDescent="0.2">
      <c r="A17" s="23">
        <f>+'Pesquisa de Preços'!A22</f>
        <v>0</v>
      </c>
      <c r="B17" s="31">
        <f>+'Pesquisa de Preços'!B22</f>
        <v>0</v>
      </c>
      <c r="C17" s="10" t="str">
        <f t="shared" si="0"/>
        <v/>
      </c>
      <c r="D17" s="10" t="str">
        <f t="shared" si="1"/>
        <v/>
      </c>
      <c r="E17" s="10" t="str">
        <f t="shared" si="2"/>
        <v/>
      </c>
      <c r="F17" s="10" t="str">
        <f t="shared" si="3"/>
        <v/>
      </c>
      <c r="G17" s="10" t="str">
        <f t="shared" si="4"/>
        <v/>
      </c>
      <c r="H17" s="10" t="str">
        <f t="shared" si="5"/>
        <v/>
      </c>
      <c r="I17" s="10" t="str">
        <f t="shared" si="6"/>
        <v/>
      </c>
      <c r="J17" s="10" t="str">
        <f t="shared" si="7"/>
        <v/>
      </c>
      <c r="K17" s="10" t="str">
        <f t="shared" si="8"/>
        <v/>
      </c>
      <c r="L17" s="10" t="str">
        <f t="shared" si="9"/>
        <v/>
      </c>
      <c r="M17" s="11">
        <f t="shared" si="10"/>
        <v>0</v>
      </c>
    </row>
    <row r="18" spans="1:13" ht="36" customHeight="1" x14ac:dyDescent="0.2">
      <c r="A18" s="9">
        <f>+'Pesquisa de Preços'!A23</f>
        <v>0</v>
      </c>
      <c r="B18" s="31">
        <f>+'Pesquisa de Preços'!B23</f>
        <v>0</v>
      </c>
      <c r="C18" s="10" t="str">
        <f t="shared" si="0"/>
        <v/>
      </c>
      <c r="D18" s="10" t="str">
        <f t="shared" si="1"/>
        <v/>
      </c>
      <c r="E18" s="10" t="str">
        <f t="shared" si="2"/>
        <v/>
      </c>
      <c r="F18" s="10" t="str">
        <f t="shared" si="3"/>
        <v/>
      </c>
      <c r="G18" s="10" t="str">
        <f t="shared" si="4"/>
        <v/>
      </c>
      <c r="H18" s="10" t="str">
        <f t="shared" si="5"/>
        <v/>
      </c>
      <c r="I18" s="10" t="str">
        <f t="shared" si="6"/>
        <v/>
      </c>
      <c r="J18" s="10" t="str">
        <f t="shared" si="7"/>
        <v/>
      </c>
      <c r="K18" s="10" t="str">
        <f t="shared" si="8"/>
        <v/>
      </c>
      <c r="L18" s="10" t="str">
        <f t="shared" si="9"/>
        <v/>
      </c>
      <c r="M18" s="10">
        <f t="shared" si="10"/>
        <v>0</v>
      </c>
    </row>
    <row r="19" spans="1:13" ht="36" customHeight="1" x14ac:dyDescent="0.2">
      <c r="A19" s="9">
        <f>+'Pesquisa de Preços'!A24</f>
        <v>0</v>
      </c>
      <c r="B19" s="31">
        <f>+'Pesquisa de Preços'!B24</f>
        <v>0</v>
      </c>
      <c r="C19" s="10" t="str">
        <f t="shared" si="0"/>
        <v/>
      </c>
      <c r="D19" s="10" t="str">
        <f t="shared" si="1"/>
        <v/>
      </c>
      <c r="E19" s="10" t="str">
        <f t="shared" si="2"/>
        <v/>
      </c>
      <c r="F19" s="10" t="str">
        <f t="shared" si="3"/>
        <v/>
      </c>
      <c r="G19" s="10" t="str">
        <f t="shared" si="4"/>
        <v/>
      </c>
      <c r="H19" s="10" t="str">
        <f t="shared" si="5"/>
        <v/>
      </c>
      <c r="I19" s="10" t="str">
        <f t="shared" si="6"/>
        <v/>
      </c>
      <c r="J19" s="10" t="str">
        <f t="shared" si="7"/>
        <v/>
      </c>
      <c r="K19" s="10" t="str">
        <f t="shared" si="8"/>
        <v/>
      </c>
      <c r="L19" s="10" t="str">
        <f t="shared" si="9"/>
        <v/>
      </c>
      <c r="M19" s="10">
        <f t="shared" si="10"/>
        <v>0</v>
      </c>
    </row>
    <row r="20" spans="1:13" ht="36" customHeight="1" x14ac:dyDescent="0.2">
      <c r="A20" s="9">
        <f>+'Pesquisa de Preços'!A25</f>
        <v>0</v>
      </c>
      <c r="B20" s="31">
        <f>+'Pesquisa de Preços'!B25</f>
        <v>0</v>
      </c>
      <c r="C20" s="10" t="str">
        <f t="shared" si="0"/>
        <v/>
      </c>
      <c r="D20" s="10" t="str">
        <f t="shared" si="1"/>
        <v/>
      </c>
      <c r="E20" s="10" t="str">
        <f t="shared" si="2"/>
        <v/>
      </c>
      <c r="F20" s="10" t="str">
        <f t="shared" si="3"/>
        <v/>
      </c>
      <c r="G20" s="10" t="str">
        <f t="shared" si="4"/>
        <v/>
      </c>
      <c r="H20" s="10" t="str">
        <f t="shared" si="5"/>
        <v/>
      </c>
      <c r="I20" s="10" t="str">
        <f t="shared" si="6"/>
        <v/>
      </c>
      <c r="J20" s="10" t="str">
        <f t="shared" si="7"/>
        <v/>
      </c>
      <c r="K20" s="10" t="str">
        <f t="shared" si="8"/>
        <v/>
      </c>
      <c r="L20" s="10" t="str">
        <f t="shared" si="9"/>
        <v/>
      </c>
      <c r="M20" s="10">
        <f t="shared" si="10"/>
        <v>0</v>
      </c>
    </row>
    <row r="21" spans="1:13" ht="36" customHeight="1" x14ac:dyDescent="0.2">
      <c r="A21" s="9">
        <f>+'Pesquisa de Preços'!A26</f>
        <v>0</v>
      </c>
      <c r="B21" s="31">
        <f>+'Pesquisa de Preços'!B26</f>
        <v>0</v>
      </c>
      <c r="C21" s="10" t="str">
        <f t="shared" si="0"/>
        <v/>
      </c>
      <c r="D21" s="10" t="str">
        <f t="shared" si="1"/>
        <v/>
      </c>
      <c r="E21" s="10" t="str">
        <f t="shared" si="2"/>
        <v/>
      </c>
      <c r="F21" s="10" t="str">
        <f t="shared" si="3"/>
        <v/>
      </c>
      <c r="G21" s="10" t="str">
        <f t="shared" si="4"/>
        <v/>
      </c>
      <c r="H21" s="10" t="str">
        <f t="shared" si="5"/>
        <v/>
      </c>
      <c r="I21" s="10" t="str">
        <f t="shared" si="6"/>
        <v/>
      </c>
      <c r="J21" s="10" t="str">
        <f t="shared" si="7"/>
        <v/>
      </c>
      <c r="K21" s="10" t="str">
        <f t="shared" si="8"/>
        <v/>
      </c>
      <c r="L21" s="10" t="str">
        <f t="shared" si="9"/>
        <v/>
      </c>
      <c r="M21" s="10">
        <f t="shared" si="10"/>
        <v>0</v>
      </c>
    </row>
    <row r="22" spans="1:13" ht="36" customHeight="1" x14ac:dyDescent="0.2">
      <c r="A22" s="9">
        <f>+'Pesquisa de Preços'!A27</f>
        <v>0</v>
      </c>
      <c r="B22" s="31">
        <f>+'Pesquisa de Preços'!B27</f>
        <v>0</v>
      </c>
      <c r="C22" s="10" t="str">
        <f t="shared" si="0"/>
        <v/>
      </c>
      <c r="D22" s="10" t="str">
        <f t="shared" si="1"/>
        <v/>
      </c>
      <c r="E22" s="10" t="str">
        <f t="shared" si="2"/>
        <v/>
      </c>
      <c r="F22" s="10" t="str">
        <f t="shared" si="3"/>
        <v/>
      </c>
      <c r="G22" s="10" t="str">
        <f t="shared" si="4"/>
        <v/>
      </c>
      <c r="H22" s="10" t="str">
        <f t="shared" si="5"/>
        <v/>
      </c>
      <c r="I22" s="10" t="str">
        <f t="shared" si="6"/>
        <v/>
      </c>
      <c r="J22" s="10" t="str">
        <f t="shared" si="7"/>
        <v/>
      </c>
      <c r="K22" s="10" t="str">
        <f t="shared" si="8"/>
        <v/>
      </c>
      <c r="L22" s="10" t="str">
        <f t="shared" si="9"/>
        <v/>
      </c>
      <c r="M22" s="10">
        <f t="shared" si="10"/>
        <v>0</v>
      </c>
    </row>
    <row r="23" spans="1:13" ht="36" customHeight="1" x14ac:dyDescent="0.2">
      <c r="A23" s="9">
        <f>+'Pesquisa de Preços'!A28</f>
        <v>0</v>
      </c>
      <c r="B23" s="31">
        <f>+'Pesquisa de Preços'!B28</f>
        <v>0</v>
      </c>
      <c r="C23" s="10" t="str">
        <f t="shared" si="0"/>
        <v/>
      </c>
      <c r="D23" s="10" t="str">
        <f t="shared" si="1"/>
        <v/>
      </c>
      <c r="E23" s="10" t="str">
        <f t="shared" si="2"/>
        <v/>
      </c>
      <c r="F23" s="10" t="str">
        <f t="shared" si="3"/>
        <v/>
      </c>
      <c r="G23" s="10" t="str">
        <f t="shared" si="4"/>
        <v/>
      </c>
      <c r="H23" s="10" t="str">
        <f t="shared" si="5"/>
        <v/>
      </c>
      <c r="I23" s="10" t="str">
        <f t="shared" si="6"/>
        <v/>
      </c>
      <c r="J23" s="10" t="str">
        <f t="shared" si="7"/>
        <v/>
      </c>
      <c r="K23" s="10" t="str">
        <f t="shared" si="8"/>
        <v/>
      </c>
      <c r="L23" s="10" t="str">
        <f t="shared" si="9"/>
        <v/>
      </c>
      <c r="M23" s="10">
        <f t="shared" si="10"/>
        <v>0</v>
      </c>
    </row>
    <row r="24" spans="1:13" ht="36" customHeight="1" x14ac:dyDescent="0.2">
      <c r="A24" s="9">
        <f>+'Pesquisa de Preços'!A29</f>
        <v>0</v>
      </c>
      <c r="B24" s="31">
        <f>+'Pesquisa de Preços'!B29</f>
        <v>0</v>
      </c>
      <c r="C24" s="10" t="str">
        <f t="shared" si="0"/>
        <v/>
      </c>
      <c r="D24" s="10" t="str">
        <f t="shared" si="1"/>
        <v/>
      </c>
      <c r="E24" s="10" t="str">
        <f t="shared" si="2"/>
        <v/>
      </c>
      <c r="F24" s="10" t="str">
        <f t="shared" si="3"/>
        <v/>
      </c>
      <c r="G24" s="10" t="str">
        <f t="shared" si="4"/>
        <v/>
      </c>
      <c r="H24" s="10" t="str">
        <f t="shared" si="5"/>
        <v/>
      </c>
      <c r="I24" s="10" t="str">
        <f t="shared" si="6"/>
        <v/>
      </c>
      <c r="J24" s="10" t="str">
        <f t="shared" si="7"/>
        <v/>
      </c>
      <c r="K24" s="10" t="str">
        <f t="shared" si="8"/>
        <v/>
      </c>
      <c r="L24" s="10" t="str">
        <f t="shared" si="9"/>
        <v/>
      </c>
      <c r="M24" s="10">
        <f t="shared" si="10"/>
        <v>0</v>
      </c>
    </row>
    <row r="25" spans="1:13" ht="36" customHeight="1" x14ac:dyDescent="0.2">
      <c r="A25" s="9">
        <f>+'Pesquisa de Preços'!A30</f>
        <v>0</v>
      </c>
      <c r="B25" s="31">
        <f>+'Pesquisa de Preços'!B30</f>
        <v>0</v>
      </c>
      <c r="C25" s="10" t="str">
        <f t="shared" si="0"/>
        <v/>
      </c>
      <c r="D25" s="10" t="str">
        <f t="shared" si="1"/>
        <v/>
      </c>
      <c r="E25" s="10" t="str">
        <f t="shared" si="2"/>
        <v/>
      </c>
      <c r="F25" s="10" t="str">
        <f t="shared" si="3"/>
        <v/>
      </c>
      <c r="G25" s="10" t="str">
        <f t="shared" si="4"/>
        <v/>
      </c>
      <c r="H25" s="10" t="str">
        <f t="shared" si="5"/>
        <v/>
      </c>
      <c r="I25" s="10" t="str">
        <f t="shared" si="6"/>
        <v/>
      </c>
      <c r="J25" s="10" t="str">
        <f t="shared" si="7"/>
        <v/>
      </c>
      <c r="K25" s="10" t="str">
        <f t="shared" si="8"/>
        <v/>
      </c>
      <c r="L25" s="10" t="str">
        <f t="shared" si="9"/>
        <v/>
      </c>
      <c r="M25" s="10">
        <f t="shared" si="10"/>
        <v>0</v>
      </c>
    </row>
    <row r="26" spans="1:13" ht="36" customHeight="1" x14ac:dyDescent="0.2">
      <c r="A26" s="9">
        <f>+'Pesquisa de Preços'!A31</f>
        <v>0</v>
      </c>
      <c r="B26" s="31">
        <f>+'Pesquisa de Preços'!B31</f>
        <v>0</v>
      </c>
      <c r="C26" s="10" t="str">
        <f t="shared" si="0"/>
        <v/>
      </c>
      <c r="D26" s="10" t="str">
        <f t="shared" si="1"/>
        <v/>
      </c>
      <c r="E26" s="10" t="str">
        <f t="shared" si="2"/>
        <v/>
      </c>
      <c r="F26" s="10" t="str">
        <f t="shared" si="3"/>
        <v/>
      </c>
      <c r="G26" s="10" t="str">
        <f t="shared" si="4"/>
        <v/>
      </c>
      <c r="H26" s="10" t="str">
        <f t="shared" si="5"/>
        <v/>
      </c>
      <c r="I26" s="10" t="str">
        <f t="shared" si="6"/>
        <v/>
      </c>
      <c r="J26" s="10" t="str">
        <f t="shared" si="7"/>
        <v/>
      </c>
      <c r="K26" s="10" t="str">
        <f t="shared" si="8"/>
        <v/>
      </c>
      <c r="L26" s="10" t="str">
        <f t="shared" si="9"/>
        <v/>
      </c>
      <c r="M26" s="10">
        <f t="shared" si="10"/>
        <v>0</v>
      </c>
    </row>
    <row r="27" spans="1:13" ht="36" customHeight="1" x14ac:dyDescent="0.2">
      <c r="A27" s="9">
        <f>+'Pesquisa de Preços'!A32</f>
        <v>0</v>
      </c>
      <c r="B27" s="31">
        <f>+'Pesquisa de Preços'!B32</f>
        <v>0</v>
      </c>
      <c r="C27" s="10" t="str">
        <f t="shared" si="0"/>
        <v/>
      </c>
      <c r="D27" s="10" t="str">
        <f t="shared" si="1"/>
        <v/>
      </c>
      <c r="E27" s="10" t="str">
        <f t="shared" si="2"/>
        <v/>
      </c>
      <c r="F27" s="10" t="str">
        <f t="shared" si="3"/>
        <v/>
      </c>
      <c r="G27" s="10" t="str">
        <f t="shared" si="4"/>
        <v/>
      </c>
      <c r="H27" s="10" t="str">
        <f t="shared" si="5"/>
        <v/>
      </c>
      <c r="I27" s="10" t="str">
        <f t="shared" si="6"/>
        <v/>
      </c>
      <c r="J27" s="10" t="str">
        <f t="shared" si="7"/>
        <v/>
      </c>
      <c r="K27" s="10" t="str">
        <f t="shared" si="8"/>
        <v/>
      </c>
      <c r="L27" s="10" t="str">
        <f t="shared" si="9"/>
        <v/>
      </c>
      <c r="M27" s="10">
        <f t="shared" si="10"/>
        <v>0</v>
      </c>
    </row>
    <row r="28" spans="1:13" ht="36" customHeight="1" x14ac:dyDescent="0.2">
      <c r="A28" s="9">
        <f>+'Pesquisa de Preços'!A33</f>
        <v>0</v>
      </c>
      <c r="B28" s="31">
        <f>+'Pesquisa de Preços'!B33</f>
        <v>0</v>
      </c>
      <c r="C28" s="10" t="str">
        <f t="shared" si="0"/>
        <v/>
      </c>
      <c r="D28" s="10" t="str">
        <f t="shared" si="1"/>
        <v/>
      </c>
      <c r="E28" s="10" t="str">
        <f t="shared" si="2"/>
        <v/>
      </c>
      <c r="F28" s="10" t="str">
        <f t="shared" si="3"/>
        <v/>
      </c>
      <c r="G28" s="10" t="str">
        <f t="shared" si="4"/>
        <v/>
      </c>
      <c r="H28" s="10" t="str">
        <f t="shared" si="5"/>
        <v/>
      </c>
      <c r="I28" s="10" t="str">
        <f t="shared" si="6"/>
        <v/>
      </c>
      <c r="J28" s="10" t="str">
        <f t="shared" si="7"/>
        <v/>
      </c>
      <c r="K28" s="10" t="str">
        <f t="shared" si="8"/>
        <v/>
      </c>
      <c r="L28" s="10" t="str">
        <f t="shared" si="9"/>
        <v/>
      </c>
      <c r="M28" s="10">
        <f t="shared" si="10"/>
        <v>0</v>
      </c>
    </row>
    <row r="29" spans="1:13" ht="36" customHeight="1" x14ac:dyDescent="0.2">
      <c r="A29" s="9">
        <f>+'Pesquisa de Preços'!A34</f>
        <v>0</v>
      </c>
      <c r="B29" s="31">
        <f>+'Pesquisa de Preços'!B34</f>
        <v>0</v>
      </c>
      <c r="C29" s="10" t="str">
        <f t="shared" si="0"/>
        <v/>
      </c>
      <c r="D29" s="10" t="str">
        <f t="shared" si="1"/>
        <v/>
      </c>
      <c r="E29" s="10" t="str">
        <f t="shared" si="2"/>
        <v/>
      </c>
      <c r="F29" s="10" t="str">
        <f t="shared" si="3"/>
        <v/>
      </c>
      <c r="G29" s="10" t="str">
        <f t="shared" si="4"/>
        <v/>
      </c>
      <c r="H29" s="10" t="str">
        <f t="shared" si="5"/>
        <v/>
      </c>
      <c r="I29" s="10" t="str">
        <f t="shared" si="6"/>
        <v/>
      </c>
      <c r="J29" s="10" t="str">
        <f t="shared" si="7"/>
        <v/>
      </c>
      <c r="K29" s="10" t="str">
        <f t="shared" si="8"/>
        <v/>
      </c>
      <c r="L29" s="10" t="str">
        <f t="shared" si="9"/>
        <v/>
      </c>
      <c r="M29" s="10">
        <f t="shared" si="10"/>
        <v>0</v>
      </c>
    </row>
    <row r="30" spans="1:13" ht="36" customHeight="1" x14ac:dyDescent="0.2">
      <c r="A30" s="9">
        <f>+'Pesquisa de Preços'!A35</f>
        <v>0</v>
      </c>
      <c r="B30" s="31">
        <f>+'Pesquisa de Preços'!B35</f>
        <v>0</v>
      </c>
      <c r="C30" s="10" t="str">
        <f t="shared" si="0"/>
        <v/>
      </c>
      <c r="D30" s="10" t="str">
        <f t="shared" si="1"/>
        <v/>
      </c>
      <c r="E30" s="10" t="str">
        <f t="shared" si="2"/>
        <v/>
      </c>
      <c r="F30" s="10" t="str">
        <f t="shared" si="3"/>
        <v/>
      </c>
      <c r="G30" s="10" t="str">
        <f t="shared" si="4"/>
        <v/>
      </c>
      <c r="H30" s="10" t="str">
        <f t="shared" si="5"/>
        <v/>
      </c>
      <c r="I30" s="10" t="str">
        <f t="shared" si="6"/>
        <v/>
      </c>
      <c r="J30" s="10" t="str">
        <f t="shared" si="7"/>
        <v/>
      </c>
      <c r="K30" s="10" t="str">
        <f t="shared" si="8"/>
        <v/>
      </c>
      <c r="L30" s="10" t="str">
        <f t="shared" si="9"/>
        <v/>
      </c>
      <c r="M30" s="10">
        <f t="shared" si="10"/>
        <v>0</v>
      </c>
    </row>
    <row r="31" spans="1:13" ht="36" customHeight="1" x14ac:dyDescent="0.2">
      <c r="A31" s="9">
        <f>+'Pesquisa de Preços'!A36</f>
        <v>0</v>
      </c>
      <c r="B31" s="31">
        <f>+'Pesquisa de Preços'!B36</f>
        <v>0</v>
      </c>
      <c r="C31" s="10" t="str">
        <f t="shared" si="0"/>
        <v/>
      </c>
      <c r="D31" s="10" t="str">
        <f t="shared" si="1"/>
        <v/>
      </c>
      <c r="E31" s="10" t="str">
        <f t="shared" si="2"/>
        <v/>
      </c>
      <c r="F31" s="10" t="str">
        <f t="shared" si="3"/>
        <v/>
      </c>
      <c r="G31" s="10" t="str">
        <f t="shared" si="4"/>
        <v/>
      </c>
      <c r="H31" s="10" t="str">
        <f t="shared" si="5"/>
        <v/>
      </c>
      <c r="I31" s="10" t="str">
        <f t="shared" si="6"/>
        <v/>
      </c>
      <c r="J31" s="10" t="str">
        <f t="shared" si="7"/>
        <v/>
      </c>
      <c r="K31" s="10" t="str">
        <f t="shared" si="8"/>
        <v/>
      </c>
      <c r="L31" s="10" t="str">
        <f t="shared" si="9"/>
        <v/>
      </c>
      <c r="M31" s="10">
        <f t="shared" si="10"/>
        <v>0</v>
      </c>
    </row>
    <row r="32" spans="1:13" ht="36" customHeight="1" x14ac:dyDescent="0.2">
      <c r="A32" s="9">
        <f>+'Pesquisa de Preços'!A37</f>
        <v>0</v>
      </c>
      <c r="B32" s="31">
        <f>+'Pesquisa de Preços'!B37</f>
        <v>0</v>
      </c>
      <c r="C32" s="10" t="str">
        <f t="shared" si="0"/>
        <v/>
      </c>
      <c r="D32" s="10" t="str">
        <f t="shared" si="1"/>
        <v/>
      </c>
      <c r="E32" s="10" t="str">
        <f t="shared" si="2"/>
        <v/>
      </c>
      <c r="F32" s="10" t="str">
        <f t="shared" si="3"/>
        <v/>
      </c>
      <c r="G32" s="10" t="str">
        <f t="shared" si="4"/>
        <v/>
      </c>
      <c r="H32" s="10" t="str">
        <f t="shared" si="5"/>
        <v/>
      </c>
      <c r="I32" s="10" t="str">
        <f t="shared" si="6"/>
        <v/>
      </c>
      <c r="J32" s="10" t="str">
        <f t="shared" si="7"/>
        <v/>
      </c>
      <c r="K32" s="10" t="str">
        <f t="shared" si="8"/>
        <v/>
      </c>
      <c r="L32" s="10" t="str">
        <f t="shared" si="9"/>
        <v/>
      </c>
      <c r="M32" s="10">
        <f t="shared" ref="M32:M33" si="11">SUM(C32:L32)</f>
        <v>0</v>
      </c>
    </row>
    <row r="33" spans="1:13" ht="36" customHeight="1" x14ac:dyDescent="0.2">
      <c r="A33" s="9">
        <f>+'Pesquisa de Preços'!A38</f>
        <v>0</v>
      </c>
      <c r="B33" s="31">
        <f>+'Pesquisa de Preços'!B38</f>
        <v>0</v>
      </c>
      <c r="C33" s="10" t="str">
        <f t="shared" si="0"/>
        <v/>
      </c>
      <c r="D33" s="10" t="str">
        <f t="shared" si="1"/>
        <v/>
      </c>
      <c r="E33" s="10" t="str">
        <f t="shared" si="2"/>
        <v/>
      </c>
      <c r="F33" s="10" t="str">
        <f t="shared" si="3"/>
        <v/>
      </c>
      <c r="G33" s="10" t="str">
        <f t="shared" si="4"/>
        <v/>
      </c>
      <c r="H33" s="10" t="str">
        <f t="shared" si="5"/>
        <v/>
      </c>
      <c r="I33" s="10" t="str">
        <f t="shared" si="6"/>
        <v/>
      </c>
      <c r="J33" s="10" t="str">
        <f t="shared" si="7"/>
        <v/>
      </c>
      <c r="K33" s="10" t="str">
        <f t="shared" si="8"/>
        <v/>
      </c>
      <c r="L33" s="10" t="str">
        <f t="shared" si="9"/>
        <v/>
      </c>
      <c r="M33" s="10">
        <f t="shared" si="11"/>
        <v>0</v>
      </c>
    </row>
    <row r="34" spans="1:13" x14ac:dyDescent="0.2">
      <c r="L34"/>
    </row>
    <row r="35" spans="1:13" x14ac:dyDescent="0.2">
      <c r="L35"/>
    </row>
    <row r="36" spans="1:13" x14ac:dyDescent="0.2">
      <c r="L36"/>
    </row>
    <row r="37" spans="1:13" x14ac:dyDescent="0.2">
      <c r="L37"/>
    </row>
    <row r="38" spans="1:13" x14ac:dyDescent="0.2">
      <c r="L38"/>
    </row>
    <row r="39" spans="1:13" x14ac:dyDescent="0.2">
      <c r="L39"/>
    </row>
    <row r="40" spans="1:13" x14ac:dyDescent="0.2">
      <c r="L40"/>
    </row>
    <row r="41" spans="1:13" x14ac:dyDescent="0.2">
      <c r="A41" s="24" t="s">
        <v>48</v>
      </c>
      <c r="L41"/>
    </row>
    <row r="42" spans="1:13" ht="21" customHeight="1" x14ac:dyDescent="0.2">
      <c r="A42" s="15" t="s">
        <v>2</v>
      </c>
      <c r="B42" s="25" t="s">
        <v>3</v>
      </c>
      <c r="C42" s="16" t="s">
        <v>12</v>
      </c>
      <c r="D42" s="17" t="s">
        <v>12</v>
      </c>
      <c r="E42" s="17" t="s">
        <v>12</v>
      </c>
      <c r="F42" s="17" t="s">
        <v>12</v>
      </c>
      <c r="G42" s="18" t="s">
        <v>12</v>
      </c>
      <c r="H42" s="18" t="s">
        <v>12</v>
      </c>
      <c r="I42" s="18" t="s">
        <v>12</v>
      </c>
      <c r="J42" s="18" t="s">
        <v>12</v>
      </c>
      <c r="K42" s="18" t="s">
        <v>12</v>
      </c>
      <c r="L42" s="18" t="s">
        <v>12</v>
      </c>
      <c r="M42" s="19" t="s">
        <v>36</v>
      </c>
    </row>
    <row r="43" spans="1:13" ht="21" customHeight="1" x14ac:dyDescent="0.2">
      <c r="A43" s="20">
        <f>+'Pesquisa de Preços'!A9</f>
        <v>0</v>
      </c>
      <c r="B43" s="26">
        <f>+'Pesquisa de Preços'!B9:B9</f>
        <v>0</v>
      </c>
      <c r="C43" s="12">
        <f>+'Pesquisa de Preços'!C9</f>
        <v>0</v>
      </c>
      <c r="D43" s="12">
        <f>+'Pesquisa de Preços'!D9</f>
        <v>0</v>
      </c>
      <c r="E43" s="12">
        <f>+'Pesquisa de Preços'!E9</f>
        <v>0</v>
      </c>
      <c r="F43" s="12">
        <f>+'Pesquisa de Preços'!F9</f>
        <v>0</v>
      </c>
      <c r="G43" s="12">
        <f>+'Pesquisa de Preços'!G9</f>
        <v>0</v>
      </c>
      <c r="H43" s="12">
        <f>+'Pesquisa de Preços'!H9</f>
        <v>0</v>
      </c>
      <c r="I43" s="12">
        <f>+'Pesquisa de Preços'!I9</f>
        <v>0</v>
      </c>
      <c r="J43" s="12">
        <f>+'Pesquisa de Preços'!J9</f>
        <v>0</v>
      </c>
      <c r="K43" s="12">
        <f>+'Pesquisa de Preços'!K9</f>
        <v>0</v>
      </c>
      <c r="L43" s="12">
        <f>+'Pesquisa de Preços'!L9</f>
        <v>0</v>
      </c>
      <c r="M43" s="10" t="e">
        <f>+'Pesquisa de Preços'!M9</f>
        <v>#DIV/0!</v>
      </c>
    </row>
    <row r="44" spans="1:13" ht="21" customHeight="1" x14ac:dyDescent="0.2">
      <c r="A44" s="20">
        <f>+A43+1</f>
        <v>1</v>
      </c>
      <c r="B44" s="26" t="s">
        <v>22</v>
      </c>
      <c r="C44" s="12">
        <f>+'Pesquisa de Preços'!C10</f>
        <v>0</v>
      </c>
      <c r="D44" s="12">
        <f>+'Pesquisa de Preços'!D10</f>
        <v>0</v>
      </c>
      <c r="E44" s="12">
        <f>+'Pesquisa de Preços'!E10</f>
        <v>0</v>
      </c>
      <c r="F44" s="12">
        <f>+'Pesquisa de Preços'!F10</f>
        <v>0</v>
      </c>
      <c r="G44" s="12">
        <f>+'Pesquisa de Preços'!G10</f>
        <v>0</v>
      </c>
      <c r="H44" s="12">
        <f>+'Pesquisa de Preços'!H10</f>
        <v>0</v>
      </c>
      <c r="I44" s="12">
        <f>+'Pesquisa de Preços'!I10</f>
        <v>0</v>
      </c>
      <c r="J44" s="12">
        <f>+'Pesquisa de Preços'!J10</f>
        <v>0</v>
      </c>
      <c r="K44" s="12">
        <f>+'Pesquisa de Preços'!K10</f>
        <v>0</v>
      </c>
      <c r="L44" s="12">
        <f>+'Pesquisa de Preços'!L10</f>
        <v>0</v>
      </c>
      <c r="M44" s="10" t="e">
        <f>+'Pesquisa de Preços'!M10</f>
        <v>#DIV/0!</v>
      </c>
    </row>
    <row r="45" spans="1:13" ht="21" customHeight="1" x14ac:dyDescent="0.2">
      <c r="A45" s="20">
        <f t="shared" ref="A45:A72" si="12">+A44+1</f>
        <v>2</v>
      </c>
      <c r="B45" s="26" t="s">
        <v>16</v>
      </c>
      <c r="C45" s="12">
        <f>+'Pesquisa de Preços'!C11</f>
        <v>0</v>
      </c>
      <c r="D45" s="12">
        <f>+'Pesquisa de Preços'!D11</f>
        <v>0</v>
      </c>
      <c r="E45" s="12">
        <f>+'Pesquisa de Preços'!E11</f>
        <v>0</v>
      </c>
      <c r="F45" s="12">
        <f>+'Pesquisa de Preços'!F11</f>
        <v>0</v>
      </c>
      <c r="G45" s="12">
        <f>+'Pesquisa de Preços'!G11</f>
        <v>0</v>
      </c>
      <c r="H45" s="12">
        <f>+'Pesquisa de Preços'!H11</f>
        <v>0</v>
      </c>
      <c r="I45" s="12">
        <f>+'Pesquisa de Preços'!I11</f>
        <v>0</v>
      </c>
      <c r="J45" s="12">
        <f>+'Pesquisa de Preços'!J11</f>
        <v>0</v>
      </c>
      <c r="K45" s="12">
        <f>+'Pesquisa de Preços'!K11</f>
        <v>0</v>
      </c>
      <c r="L45" s="12">
        <f>+'Pesquisa de Preços'!L11</f>
        <v>0</v>
      </c>
      <c r="M45" s="10" t="e">
        <f>+'Pesquisa de Preços'!M11</f>
        <v>#DIV/0!</v>
      </c>
    </row>
    <row r="46" spans="1:13" ht="21" customHeight="1" x14ac:dyDescent="0.2">
      <c r="A46" s="20">
        <f t="shared" si="12"/>
        <v>3</v>
      </c>
      <c r="B46" s="26" t="s">
        <v>17</v>
      </c>
      <c r="C46" s="12">
        <f>+'Pesquisa de Preços'!C12</f>
        <v>0</v>
      </c>
      <c r="D46" s="12">
        <f>+'Pesquisa de Preços'!D12</f>
        <v>0</v>
      </c>
      <c r="E46" s="12">
        <f>+'Pesquisa de Preços'!E12</f>
        <v>0</v>
      </c>
      <c r="F46" s="12">
        <f>+'Pesquisa de Preços'!F12</f>
        <v>0</v>
      </c>
      <c r="G46" s="12">
        <f>+'Pesquisa de Preços'!G12</f>
        <v>0</v>
      </c>
      <c r="H46" s="12">
        <f>+'Pesquisa de Preços'!H12</f>
        <v>0</v>
      </c>
      <c r="I46" s="12">
        <f>+'Pesquisa de Preços'!I12</f>
        <v>0</v>
      </c>
      <c r="J46" s="12">
        <f>+'Pesquisa de Preços'!J12</f>
        <v>0</v>
      </c>
      <c r="K46" s="12">
        <f>+'Pesquisa de Preços'!K12</f>
        <v>0</v>
      </c>
      <c r="L46" s="12">
        <f>+'Pesquisa de Preços'!L12</f>
        <v>0</v>
      </c>
      <c r="M46" s="10" t="e">
        <f>+'Pesquisa de Preços'!M12</f>
        <v>#DIV/0!</v>
      </c>
    </row>
    <row r="47" spans="1:13" ht="21" customHeight="1" x14ac:dyDescent="0.2">
      <c r="A47" s="20">
        <f t="shared" si="12"/>
        <v>4</v>
      </c>
      <c r="B47" s="27" t="s">
        <v>23</v>
      </c>
      <c r="C47" s="12">
        <f>+'Pesquisa de Preços'!C13</f>
        <v>0</v>
      </c>
      <c r="D47" s="12">
        <f>+'Pesquisa de Preços'!D13</f>
        <v>0</v>
      </c>
      <c r="E47" s="12">
        <f>+'Pesquisa de Preços'!E13</f>
        <v>0</v>
      </c>
      <c r="F47" s="12">
        <f>+'Pesquisa de Preços'!F13</f>
        <v>0</v>
      </c>
      <c r="G47" s="12">
        <f>+'Pesquisa de Preços'!G13</f>
        <v>0</v>
      </c>
      <c r="H47" s="12">
        <f>+'Pesquisa de Preços'!H13</f>
        <v>0</v>
      </c>
      <c r="I47" s="12">
        <f>+'Pesquisa de Preços'!I13</f>
        <v>0</v>
      </c>
      <c r="J47" s="12">
        <f>+'Pesquisa de Preços'!J13</f>
        <v>0</v>
      </c>
      <c r="K47" s="12">
        <f>+'Pesquisa de Preços'!K13</f>
        <v>0</v>
      </c>
      <c r="L47" s="12">
        <f>+'Pesquisa de Preços'!L13</f>
        <v>0</v>
      </c>
      <c r="M47" s="10" t="e">
        <f>+'Pesquisa de Preços'!M13</f>
        <v>#DIV/0!</v>
      </c>
    </row>
    <row r="48" spans="1:13" ht="21" customHeight="1" x14ac:dyDescent="0.2">
      <c r="A48" s="20">
        <f t="shared" si="12"/>
        <v>5</v>
      </c>
      <c r="B48" s="26" t="s">
        <v>27</v>
      </c>
      <c r="C48" s="12">
        <f>+'Pesquisa de Preços'!C14</f>
        <v>0</v>
      </c>
      <c r="D48" s="12">
        <f>+'Pesquisa de Preços'!D14</f>
        <v>0</v>
      </c>
      <c r="E48" s="12">
        <f>+'Pesquisa de Preços'!E14</f>
        <v>0</v>
      </c>
      <c r="F48" s="12">
        <f>+'Pesquisa de Preços'!F14</f>
        <v>0</v>
      </c>
      <c r="G48" s="12">
        <f>+'Pesquisa de Preços'!G14</f>
        <v>0</v>
      </c>
      <c r="H48" s="12">
        <f>+'Pesquisa de Preços'!H14</f>
        <v>0</v>
      </c>
      <c r="I48" s="12">
        <f>+'Pesquisa de Preços'!I14</f>
        <v>0</v>
      </c>
      <c r="J48" s="12">
        <f>+'Pesquisa de Preços'!J14</f>
        <v>0</v>
      </c>
      <c r="K48" s="12">
        <f>+'Pesquisa de Preços'!K14</f>
        <v>0</v>
      </c>
      <c r="L48" s="12">
        <f>+'Pesquisa de Preços'!L14</f>
        <v>0</v>
      </c>
      <c r="M48" s="10" t="e">
        <f>+'Pesquisa de Preços'!M14</f>
        <v>#DIV/0!</v>
      </c>
    </row>
    <row r="49" spans="1:13" ht="21" customHeight="1" x14ac:dyDescent="0.2">
      <c r="A49" s="20">
        <f t="shared" si="12"/>
        <v>6</v>
      </c>
      <c r="B49" s="26" t="s">
        <v>26</v>
      </c>
      <c r="C49" s="12">
        <f>+'Pesquisa de Preços'!C15</f>
        <v>0</v>
      </c>
      <c r="D49" s="12">
        <f>+'Pesquisa de Preços'!D15</f>
        <v>0</v>
      </c>
      <c r="E49" s="12">
        <f>+'Pesquisa de Preços'!E15</f>
        <v>0</v>
      </c>
      <c r="F49" s="12">
        <f>+'Pesquisa de Preços'!F15</f>
        <v>0</v>
      </c>
      <c r="G49" s="12">
        <f>+'Pesquisa de Preços'!G15</f>
        <v>0</v>
      </c>
      <c r="H49" s="12">
        <f>+'Pesquisa de Preços'!H15</f>
        <v>0</v>
      </c>
      <c r="I49" s="12">
        <f>+'Pesquisa de Preços'!I15</f>
        <v>0</v>
      </c>
      <c r="J49" s="12">
        <f>+'Pesquisa de Preços'!J15</f>
        <v>0</v>
      </c>
      <c r="K49" s="12">
        <f>+'Pesquisa de Preços'!K15</f>
        <v>0</v>
      </c>
      <c r="L49" s="12">
        <f>+'Pesquisa de Preços'!L15</f>
        <v>0</v>
      </c>
      <c r="M49" s="10" t="e">
        <f>+'Pesquisa de Preços'!M15</f>
        <v>#DIV/0!</v>
      </c>
    </row>
    <row r="50" spans="1:13" ht="21" customHeight="1" x14ac:dyDescent="0.2">
      <c r="A50" s="20">
        <f t="shared" si="12"/>
        <v>7</v>
      </c>
      <c r="B50" s="26" t="s">
        <v>13</v>
      </c>
      <c r="C50" s="12">
        <f>+'Pesquisa de Preços'!C16</f>
        <v>0</v>
      </c>
      <c r="D50" s="12">
        <f>+'Pesquisa de Preços'!D16</f>
        <v>0</v>
      </c>
      <c r="E50" s="12">
        <f>+'Pesquisa de Preços'!E16</f>
        <v>0</v>
      </c>
      <c r="F50" s="12">
        <f>+'Pesquisa de Preços'!F16</f>
        <v>0</v>
      </c>
      <c r="G50" s="12">
        <f>+'Pesquisa de Preços'!G16</f>
        <v>0</v>
      </c>
      <c r="H50" s="12">
        <f>+'Pesquisa de Preços'!H16</f>
        <v>0</v>
      </c>
      <c r="I50" s="12">
        <f>+'Pesquisa de Preços'!I16</f>
        <v>0</v>
      </c>
      <c r="J50" s="12">
        <f>+'Pesquisa de Preços'!J16</f>
        <v>0</v>
      </c>
      <c r="K50" s="12">
        <f>+'Pesquisa de Preços'!K16</f>
        <v>0</v>
      </c>
      <c r="L50" s="12">
        <f>+'Pesquisa de Preços'!L16</f>
        <v>0</v>
      </c>
      <c r="M50" s="10" t="e">
        <f>+'Pesquisa de Preços'!M16</f>
        <v>#DIV/0!</v>
      </c>
    </row>
    <row r="51" spans="1:13" ht="21" customHeight="1" x14ac:dyDescent="0.2">
      <c r="A51" s="20">
        <f t="shared" si="12"/>
        <v>8</v>
      </c>
      <c r="B51" s="26" t="s">
        <v>24</v>
      </c>
      <c r="C51" s="12">
        <f>+'Pesquisa de Preços'!C17</f>
        <v>0</v>
      </c>
      <c r="D51" s="12">
        <f>+'Pesquisa de Preços'!D17</f>
        <v>0</v>
      </c>
      <c r="E51" s="12">
        <f>+'Pesquisa de Preços'!E17</f>
        <v>0</v>
      </c>
      <c r="F51" s="12">
        <f>+'Pesquisa de Preços'!F17</f>
        <v>0</v>
      </c>
      <c r="G51" s="12">
        <f>+'Pesquisa de Preços'!G17</f>
        <v>0</v>
      </c>
      <c r="H51" s="12">
        <f>+'Pesquisa de Preços'!H17</f>
        <v>0</v>
      </c>
      <c r="I51" s="12">
        <f>+'Pesquisa de Preços'!I17</f>
        <v>0</v>
      </c>
      <c r="J51" s="12">
        <f>+'Pesquisa de Preços'!J17</f>
        <v>0</v>
      </c>
      <c r="K51" s="12">
        <f>+'Pesquisa de Preços'!K17</f>
        <v>0</v>
      </c>
      <c r="L51" s="12">
        <f>+'Pesquisa de Preços'!L17</f>
        <v>0</v>
      </c>
      <c r="M51" s="10" t="e">
        <f>+'Pesquisa de Preços'!M17</f>
        <v>#DIV/0!</v>
      </c>
    </row>
    <row r="52" spans="1:13" ht="21" customHeight="1" x14ac:dyDescent="0.2">
      <c r="A52" s="20">
        <f t="shared" si="12"/>
        <v>9</v>
      </c>
      <c r="B52" s="26" t="s">
        <v>25</v>
      </c>
      <c r="C52" s="12">
        <f>+'Pesquisa de Preços'!C18</f>
        <v>0</v>
      </c>
      <c r="D52" s="12">
        <f>+'Pesquisa de Preços'!D18</f>
        <v>0</v>
      </c>
      <c r="E52" s="12">
        <f>+'Pesquisa de Preços'!E18</f>
        <v>0</v>
      </c>
      <c r="F52" s="12">
        <f>+'Pesquisa de Preços'!F18</f>
        <v>0</v>
      </c>
      <c r="G52" s="12">
        <f>+'Pesquisa de Preços'!G18</f>
        <v>0</v>
      </c>
      <c r="H52" s="12">
        <f>+'Pesquisa de Preços'!H18</f>
        <v>0</v>
      </c>
      <c r="I52" s="12">
        <f>+'Pesquisa de Preços'!I18</f>
        <v>0</v>
      </c>
      <c r="J52" s="12">
        <f>+'Pesquisa de Preços'!J18</f>
        <v>0</v>
      </c>
      <c r="K52" s="12">
        <f>+'Pesquisa de Preços'!K18</f>
        <v>0</v>
      </c>
      <c r="L52" s="12">
        <f>+'Pesquisa de Preços'!L18</f>
        <v>0</v>
      </c>
      <c r="M52" s="10" t="e">
        <f>+'Pesquisa de Preços'!M18</f>
        <v>#DIV/0!</v>
      </c>
    </row>
    <row r="53" spans="1:13" ht="21" customHeight="1" x14ac:dyDescent="0.2">
      <c r="A53" s="20">
        <f t="shared" si="12"/>
        <v>10</v>
      </c>
      <c r="B53" s="22" t="s">
        <v>4</v>
      </c>
      <c r="C53" s="12">
        <f>+'Pesquisa de Preços'!C19</f>
        <v>0</v>
      </c>
      <c r="D53" s="12">
        <f>+'Pesquisa de Preços'!D19</f>
        <v>0</v>
      </c>
      <c r="E53" s="12">
        <f>+'Pesquisa de Preços'!E19</f>
        <v>0</v>
      </c>
      <c r="F53" s="12">
        <f>+'Pesquisa de Preços'!F19</f>
        <v>0</v>
      </c>
      <c r="G53" s="12">
        <f>+'Pesquisa de Preços'!G19</f>
        <v>0</v>
      </c>
      <c r="H53" s="12">
        <f>+'Pesquisa de Preços'!H19</f>
        <v>0</v>
      </c>
      <c r="I53" s="12">
        <f>+'Pesquisa de Preços'!I19</f>
        <v>0</v>
      </c>
      <c r="J53" s="12">
        <f>+'Pesquisa de Preços'!J19</f>
        <v>0</v>
      </c>
      <c r="K53" s="12">
        <f>+'Pesquisa de Preços'!K19</f>
        <v>0</v>
      </c>
      <c r="L53" s="12">
        <f>+'Pesquisa de Preços'!L19</f>
        <v>0</v>
      </c>
      <c r="M53" s="10" t="e">
        <f>+'Pesquisa de Preços'!M19</f>
        <v>#DIV/0!</v>
      </c>
    </row>
    <row r="54" spans="1:13" ht="21" customHeight="1" x14ac:dyDescent="0.2">
      <c r="A54" s="20">
        <f t="shared" si="12"/>
        <v>11</v>
      </c>
      <c r="B54" s="26" t="s">
        <v>14</v>
      </c>
      <c r="C54" s="12">
        <f>+'Pesquisa de Preços'!C20</f>
        <v>0</v>
      </c>
      <c r="D54" s="12">
        <f>+'Pesquisa de Preços'!D20</f>
        <v>0</v>
      </c>
      <c r="E54" s="12">
        <f>+'Pesquisa de Preços'!E20</f>
        <v>0</v>
      </c>
      <c r="F54" s="12">
        <f>+'Pesquisa de Preços'!F20</f>
        <v>0</v>
      </c>
      <c r="G54" s="12">
        <f>+'Pesquisa de Preços'!G20</f>
        <v>0</v>
      </c>
      <c r="H54" s="12">
        <f>+'Pesquisa de Preços'!H20</f>
        <v>0</v>
      </c>
      <c r="I54" s="12">
        <f>+'Pesquisa de Preços'!I20</f>
        <v>0</v>
      </c>
      <c r="J54" s="12">
        <f>+'Pesquisa de Preços'!J20</f>
        <v>0</v>
      </c>
      <c r="K54" s="12">
        <f>+'Pesquisa de Preços'!K20</f>
        <v>0</v>
      </c>
      <c r="L54" s="12">
        <f>+'Pesquisa de Preços'!L20</f>
        <v>0</v>
      </c>
      <c r="M54" s="10" t="e">
        <f>+'Pesquisa de Preços'!M20</f>
        <v>#DIV/0!</v>
      </c>
    </row>
    <row r="55" spans="1:13" ht="21" customHeight="1" x14ac:dyDescent="0.2">
      <c r="A55" s="21">
        <f t="shared" si="12"/>
        <v>12</v>
      </c>
      <c r="B55" s="27" t="s">
        <v>29</v>
      </c>
      <c r="C55" s="12">
        <f>+'Pesquisa de Preços'!C21</f>
        <v>0</v>
      </c>
      <c r="D55" s="12">
        <f>+'Pesquisa de Preços'!D21</f>
        <v>0</v>
      </c>
      <c r="E55" s="12">
        <f>+'Pesquisa de Preços'!E21</f>
        <v>0</v>
      </c>
      <c r="F55" s="12">
        <f>+'Pesquisa de Preços'!F21</f>
        <v>0</v>
      </c>
      <c r="G55" s="12">
        <f>+'Pesquisa de Preços'!G21</f>
        <v>0</v>
      </c>
      <c r="H55" s="12">
        <f>+'Pesquisa de Preços'!H21</f>
        <v>0</v>
      </c>
      <c r="I55" s="12">
        <f>+'Pesquisa de Preços'!I21</f>
        <v>0</v>
      </c>
      <c r="J55" s="12">
        <f>+'Pesquisa de Preços'!J21</f>
        <v>0</v>
      </c>
      <c r="K55" s="12">
        <f>+'Pesquisa de Preços'!K21</f>
        <v>0</v>
      </c>
      <c r="L55" s="12">
        <f>+'Pesquisa de Preços'!L21</f>
        <v>0</v>
      </c>
      <c r="M55" s="10" t="e">
        <f>+'Pesquisa de Preços'!M21</f>
        <v>#DIV/0!</v>
      </c>
    </row>
    <row r="56" spans="1:13" ht="21" customHeight="1" x14ac:dyDescent="0.2">
      <c r="A56" s="20">
        <f t="shared" si="12"/>
        <v>13</v>
      </c>
      <c r="B56" s="22" t="s">
        <v>5</v>
      </c>
      <c r="C56" s="12">
        <f>+'Pesquisa de Preços'!C22</f>
        <v>0</v>
      </c>
      <c r="D56" s="12">
        <f>+'Pesquisa de Preços'!D22</f>
        <v>0</v>
      </c>
      <c r="E56" s="12">
        <f>+'Pesquisa de Preços'!E22</f>
        <v>0</v>
      </c>
      <c r="F56" s="12">
        <f>+'Pesquisa de Preços'!F22</f>
        <v>0</v>
      </c>
      <c r="G56" s="12">
        <f>+'Pesquisa de Preços'!G22</f>
        <v>0</v>
      </c>
      <c r="H56" s="12">
        <f>+'Pesquisa de Preços'!H22</f>
        <v>0</v>
      </c>
      <c r="I56" s="12">
        <f>+'Pesquisa de Preços'!I22</f>
        <v>0</v>
      </c>
      <c r="J56" s="12">
        <f>+'Pesquisa de Preços'!J22</f>
        <v>0</v>
      </c>
      <c r="K56" s="12">
        <f>+'Pesquisa de Preços'!K22</f>
        <v>0</v>
      </c>
      <c r="L56" s="12">
        <f>+'Pesquisa de Preços'!L22</f>
        <v>0</v>
      </c>
      <c r="M56" s="10" t="e">
        <f>+'Pesquisa de Preços'!M22</f>
        <v>#DIV/0!</v>
      </c>
    </row>
    <row r="57" spans="1:13" ht="21" customHeight="1" x14ac:dyDescent="0.2">
      <c r="A57" s="20">
        <f t="shared" si="12"/>
        <v>14</v>
      </c>
      <c r="B57" s="27" t="s">
        <v>20</v>
      </c>
      <c r="C57" s="12">
        <f>+'Pesquisa de Preços'!C23</f>
        <v>0</v>
      </c>
      <c r="D57" s="12">
        <f>+'Pesquisa de Preços'!D23</f>
        <v>0</v>
      </c>
      <c r="E57" s="12">
        <f>+'Pesquisa de Preços'!E23</f>
        <v>0</v>
      </c>
      <c r="F57" s="12">
        <f>+'Pesquisa de Preços'!F23</f>
        <v>0</v>
      </c>
      <c r="G57" s="12">
        <f>+'Pesquisa de Preços'!G23</f>
        <v>0</v>
      </c>
      <c r="H57" s="12">
        <f>+'Pesquisa de Preços'!H23</f>
        <v>0</v>
      </c>
      <c r="I57" s="12">
        <f>+'Pesquisa de Preços'!I23</f>
        <v>0</v>
      </c>
      <c r="J57" s="12">
        <f>+'Pesquisa de Preços'!J23</f>
        <v>0</v>
      </c>
      <c r="K57" s="12">
        <f>+'Pesquisa de Preços'!K23</f>
        <v>0</v>
      </c>
      <c r="L57" s="12">
        <f>+'Pesquisa de Preços'!L23</f>
        <v>0</v>
      </c>
      <c r="M57" s="10" t="e">
        <f>+'Pesquisa de Preços'!M23</f>
        <v>#DIV/0!</v>
      </c>
    </row>
    <row r="58" spans="1:13" ht="21" customHeight="1" x14ac:dyDescent="0.2">
      <c r="A58" s="20">
        <f t="shared" si="12"/>
        <v>15</v>
      </c>
      <c r="B58" s="22" t="s">
        <v>6</v>
      </c>
      <c r="C58" s="12">
        <f>+'Pesquisa de Preços'!C24</f>
        <v>0</v>
      </c>
      <c r="D58" s="12">
        <f>+'Pesquisa de Preços'!D24</f>
        <v>0</v>
      </c>
      <c r="E58" s="12">
        <f>+'Pesquisa de Preços'!E24</f>
        <v>0</v>
      </c>
      <c r="F58" s="12">
        <f>+'Pesquisa de Preços'!F24</f>
        <v>0</v>
      </c>
      <c r="G58" s="12">
        <f>+'Pesquisa de Preços'!G24</f>
        <v>0</v>
      </c>
      <c r="H58" s="12">
        <f>+'Pesquisa de Preços'!H24</f>
        <v>0</v>
      </c>
      <c r="I58" s="12">
        <f>+'Pesquisa de Preços'!I24</f>
        <v>0</v>
      </c>
      <c r="J58" s="12">
        <f>+'Pesquisa de Preços'!J24</f>
        <v>0</v>
      </c>
      <c r="K58" s="12">
        <f>+'Pesquisa de Preços'!K24</f>
        <v>0</v>
      </c>
      <c r="L58" s="12">
        <f>+'Pesquisa de Preços'!L24</f>
        <v>0</v>
      </c>
      <c r="M58" s="10" t="e">
        <f>+'Pesquisa de Preços'!M24</f>
        <v>#DIV/0!</v>
      </c>
    </row>
    <row r="59" spans="1:13" ht="21" customHeight="1" x14ac:dyDescent="0.2">
      <c r="A59" s="20">
        <f t="shared" si="12"/>
        <v>16</v>
      </c>
      <c r="B59" s="22" t="s">
        <v>7</v>
      </c>
      <c r="C59" s="12">
        <f>+'Pesquisa de Preços'!C25</f>
        <v>0</v>
      </c>
      <c r="D59" s="12">
        <f>+'Pesquisa de Preços'!D25</f>
        <v>0</v>
      </c>
      <c r="E59" s="12">
        <f>+'Pesquisa de Preços'!E25</f>
        <v>0</v>
      </c>
      <c r="F59" s="12">
        <f>+'Pesquisa de Preços'!F25</f>
        <v>0</v>
      </c>
      <c r="G59" s="12">
        <f>+'Pesquisa de Preços'!G25</f>
        <v>0</v>
      </c>
      <c r="H59" s="12">
        <f>+'Pesquisa de Preços'!H25</f>
        <v>0</v>
      </c>
      <c r="I59" s="12">
        <f>+'Pesquisa de Preços'!I25</f>
        <v>0</v>
      </c>
      <c r="J59" s="12">
        <f>+'Pesquisa de Preços'!J25</f>
        <v>0</v>
      </c>
      <c r="K59" s="12">
        <f>+'Pesquisa de Preços'!K25</f>
        <v>0</v>
      </c>
      <c r="L59" s="12">
        <f>+'Pesquisa de Preços'!L25</f>
        <v>0</v>
      </c>
      <c r="M59" s="10" t="e">
        <f>+'Pesquisa de Preços'!M25</f>
        <v>#DIV/0!</v>
      </c>
    </row>
    <row r="60" spans="1:13" ht="21" customHeight="1" x14ac:dyDescent="0.2">
      <c r="A60" s="20">
        <f t="shared" si="12"/>
        <v>17</v>
      </c>
      <c r="B60" s="22" t="s">
        <v>8</v>
      </c>
      <c r="C60" s="12">
        <f>+'Pesquisa de Preços'!C26</f>
        <v>0</v>
      </c>
      <c r="D60" s="12">
        <f>+'Pesquisa de Preços'!D26</f>
        <v>0</v>
      </c>
      <c r="E60" s="12">
        <f>+'Pesquisa de Preços'!E26</f>
        <v>0</v>
      </c>
      <c r="F60" s="12">
        <f>+'Pesquisa de Preços'!F26</f>
        <v>0</v>
      </c>
      <c r="G60" s="12">
        <f>+'Pesquisa de Preços'!G26</f>
        <v>0</v>
      </c>
      <c r="H60" s="12">
        <f>+'Pesquisa de Preços'!H26</f>
        <v>0</v>
      </c>
      <c r="I60" s="12">
        <f>+'Pesquisa de Preços'!I26</f>
        <v>0</v>
      </c>
      <c r="J60" s="12">
        <f>+'Pesquisa de Preços'!J26</f>
        <v>0</v>
      </c>
      <c r="K60" s="12">
        <f>+'Pesquisa de Preços'!K26</f>
        <v>0</v>
      </c>
      <c r="L60" s="12">
        <f>+'Pesquisa de Preços'!L26</f>
        <v>0</v>
      </c>
      <c r="M60" s="10" t="e">
        <f>+'Pesquisa de Preços'!M26</f>
        <v>#DIV/0!</v>
      </c>
    </row>
    <row r="61" spans="1:13" ht="21" customHeight="1" x14ac:dyDescent="0.2">
      <c r="A61" s="20">
        <f t="shared" si="12"/>
        <v>18</v>
      </c>
      <c r="B61" s="22" t="s">
        <v>9</v>
      </c>
      <c r="C61" s="12">
        <f>+'Pesquisa de Preços'!C27</f>
        <v>0</v>
      </c>
      <c r="D61" s="12">
        <f>+'Pesquisa de Preços'!D27</f>
        <v>0</v>
      </c>
      <c r="E61" s="12">
        <f>+'Pesquisa de Preços'!E27</f>
        <v>0</v>
      </c>
      <c r="F61" s="12">
        <f>+'Pesquisa de Preços'!F27</f>
        <v>0</v>
      </c>
      <c r="G61" s="12">
        <f>+'Pesquisa de Preços'!G27</f>
        <v>0</v>
      </c>
      <c r="H61" s="12">
        <f>+'Pesquisa de Preços'!H27</f>
        <v>0</v>
      </c>
      <c r="I61" s="12">
        <f>+'Pesquisa de Preços'!I27</f>
        <v>0</v>
      </c>
      <c r="J61" s="12">
        <f>+'Pesquisa de Preços'!J27</f>
        <v>0</v>
      </c>
      <c r="K61" s="12">
        <f>+'Pesquisa de Preços'!K27</f>
        <v>0</v>
      </c>
      <c r="L61" s="12">
        <f>+'Pesquisa de Preços'!L27</f>
        <v>0</v>
      </c>
      <c r="M61" s="10" t="e">
        <f>+'Pesquisa de Preços'!M27</f>
        <v>#DIV/0!</v>
      </c>
    </row>
    <row r="62" spans="1:13" ht="21" customHeight="1" x14ac:dyDescent="0.2">
      <c r="A62" s="20">
        <f t="shared" si="12"/>
        <v>19</v>
      </c>
      <c r="B62" s="26" t="s">
        <v>30</v>
      </c>
      <c r="C62" s="12">
        <f>+'Pesquisa de Preços'!C28</f>
        <v>0</v>
      </c>
      <c r="D62" s="12">
        <f>+'Pesquisa de Preços'!D28</f>
        <v>0</v>
      </c>
      <c r="E62" s="12">
        <f>+'Pesquisa de Preços'!E28</f>
        <v>0</v>
      </c>
      <c r="F62" s="12">
        <f>+'Pesquisa de Preços'!F28</f>
        <v>0</v>
      </c>
      <c r="G62" s="12">
        <f>+'Pesquisa de Preços'!G28</f>
        <v>0</v>
      </c>
      <c r="H62" s="12">
        <f>+'Pesquisa de Preços'!H28</f>
        <v>0</v>
      </c>
      <c r="I62" s="12">
        <f>+'Pesquisa de Preços'!I28</f>
        <v>0</v>
      </c>
      <c r="J62" s="12">
        <f>+'Pesquisa de Preços'!J28</f>
        <v>0</v>
      </c>
      <c r="K62" s="12">
        <f>+'Pesquisa de Preços'!K28</f>
        <v>0</v>
      </c>
      <c r="L62" s="12">
        <f>+'Pesquisa de Preços'!L28</f>
        <v>0</v>
      </c>
      <c r="M62" s="10" t="e">
        <f>+'Pesquisa de Preços'!M28</f>
        <v>#DIV/0!</v>
      </c>
    </row>
    <row r="63" spans="1:13" ht="21" customHeight="1" x14ac:dyDescent="0.2">
      <c r="A63" s="20">
        <f t="shared" si="12"/>
        <v>20</v>
      </c>
      <c r="B63" s="26" t="s">
        <v>32</v>
      </c>
      <c r="C63" s="12">
        <f>+'Pesquisa de Preços'!C29</f>
        <v>0</v>
      </c>
      <c r="D63" s="12">
        <f>+'Pesquisa de Preços'!D29</f>
        <v>0</v>
      </c>
      <c r="E63" s="12">
        <f>+'Pesquisa de Preços'!E29</f>
        <v>0</v>
      </c>
      <c r="F63" s="12">
        <f>+'Pesquisa de Preços'!F29</f>
        <v>0</v>
      </c>
      <c r="G63" s="12">
        <f>+'Pesquisa de Preços'!G29</f>
        <v>0</v>
      </c>
      <c r="H63" s="12">
        <f>+'Pesquisa de Preços'!H29</f>
        <v>0</v>
      </c>
      <c r="I63" s="12">
        <f>+'Pesquisa de Preços'!I29</f>
        <v>0</v>
      </c>
      <c r="J63" s="12">
        <f>+'Pesquisa de Preços'!J29</f>
        <v>0</v>
      </c>
      <c r="K63" s="12">
        <f>+'Pesquisa de Preços'!K29</f>
        <v>0</v>
      </c>
      <c r="L63" s="12">
        <f>+'Pesquisa de Preços'!L29</f>
        <v>0</v>
      </c>
      <c r="M63" s="10" t="e">
        <f>+'Pesquisa de Preços'!M29</f>
        <v>#DIV/0!</v>
      </c>
    </row>
    <row r="64" spans="1:13" ht="21" customHeight="1" x14ac:dyDescent="0.2">
      <c r="A64" s="20">
        <f t="shared" si="12"/>
        <v>21</v>
      </c>
      <c r="B64" s="26" t="s">
        <v>15</v>
      </c>
      <c r="C64" s="12">
        <f>+'Pesquisa de Preços'!C30</f>
        <v>0</v>
      </c>
      <c r="D64" s="12">
        <f>+'Pesquisa de Preços'!D30</f>
        <v>0</v>
      </c>
      <c r="E64" s="12">
        <f>+'Pesquisa de Preços'!E30</f>
        <v>0</v>
      </c>
      <c r="F64" s="12">
        <f>+'Pesquisa de Preços'!F30</f>
        <v>0</v>
      </c>
      <c r="G64" s="12">
        <f>+'Pesquisa de Preços'!G30</f>
        <v>0</v>
      </c>
      <c r="H64" s="12">
        <f>+'Pesquisa de Preços'!H30</f>
        <v>0</v>
      </c>
      <c r="I64" s="12">
        <f>+'Pesquisa de Preços'!I30</f>
        <v>0</v>
      </c>
      <c r="J64" s="12">
        <f>+'Pesquisa de Preços'!J30</f>
        <v>0</v>
      </c>
      <c r="K64" s="12">
        <f>+'Pesquisa de Preços'!K30</f>
        <v>0</v>
      </c>
      <c r="L64" s="12">
        <f>+'Pesquisa de Preços'!L30</f>
        <v>0</v>
      </c>
      <c r="M64" s="10" t="e">
        <f>+'Pesquisa de Preços'!M30</f>
        <v>#DIV/0!</v>
      </c>
    </row>
    <row r="65" spans="1:13" ht="21" customHeight="1" x14ac:dyDescent="0.2">
      <c r="A65" s="20">
        <f t="shared" si="12"/>
        <v>22</v>
      </c>
      <c r="B65" s="22" t="s">
        <v>10</v>
      </c>
      <c r="C65" s="12">
        <f>+'Pesquisa de Preços'!C31</f>
        <v>0</v>
      </c>
      <c r="D65" s="12">
        <f>+'Pesquisa de Preços'!D31</f>
        <v>0</v>
      </c>
      <c r="E65" s="12">
        <f>+'Pesquisa de Preços'!E31</f>
        <v>0</v>
      </c>
      <c r="F65" s="12">
        <f>+'Pesquisa de Preços'!F31</f>
        <v>0</v>
      </c>
      <c r="G65" s="12">
        <f>+'Pesquisa de Preços'!G31</f>
        <v>0</v>
      </c>
      <c r="H65" s="12">
        <f>+'Pesquisa de Preços'!H31</f>
        <v>0</v>
      </c>
      <c r="I65" s="12">
        <f>+'Pesquisa de Preços'!I31</f>
        <v>0</v>
      </c>
      <c r="J65" s="12">
        <f>+'Pesquisa de Preços'!J31</f>
        <v>0</v>
      </c>
      <c r="K65" s="12">
        <f>+'Pesquisa de Preços'!K31</f>
        <v>0</v>
      </c>
      <c r="L65" s="12">
        <f>+'Pesquisa de Preços'!L31</f>
        <v>0</v>
      </c>
      <c r="M65" s="10" t="e">
        <f>+'Pesquisa de Preços'!M31</f>
        <v>#DIV/0!</v>
      </c>
    </row>
    <row r="66" spans="1:13" ht="21" customHeight="1" x14ac:dyDescent="0.2">
      <c r="A66" s="20">
        <f t="shared" si="12"/>
        <v>23</v>
      </c>
      <c r="B66" s="26" t="s">
        <v>28</v>
      </c>
      <c r="C66" s="12">
        <f>+'Pesquisa de Preços'!C32</f>
        <v>0</v>
      </c>
      <c r="D66" s="12">
        <f>+'Pesquisa de Preços'!D32</f>
        <v>0</v>
      </c>
      <c r="E66" s="12">
        <f>+'Pesquisa de Preços'!E32</f>
        <v>0</v>
      </c>
      <c r="F66" s="12">
        <f>+'Pesquisa de Preços'!F32</f>
        <v>0</v>
      </c>
      <c r="G66" s="12">
        <f>+'Pesquisa de Preços'!G32</f>
        <v>0</v>
      </c>
      <c r="H66" s="12">
        <f>+'Pesquisa de Preços'!H32</f>
        <v>0</v>
      </c>
      <c r="I66" s="12">
        <f>+'Pesquisa de Preços'!I32</f>
        <v>0</v>
      </c>
      <c r="J66" s="12">
        <f>+'Pesquisa de Preços'!J32</f>
        <v>0</v>
      </c>
      <c r="K66" s="12">
        <f>+'Pesquisa de Preços'!K32</f>
        <v>0</v>
      </c>
      <c r="L66" s="12">
        <f>+'Pesquisa de Preços'!L32</f>
        <v>0</v>
      </c>
      <c r="M66" s="10" t="e">
        <f>+'Pesquisa de Preços'!M32</f>
        <v>#DIV/0!</v>
      </c>
    </row>
    <row r="67" spans="1:13" ht="21" customHeight="1" x14ac:dyDescent="0.2">
      <c r="A67" s="20">
        <f t="shared" si="12"/>
        <v>24</v>
      </c>
      <c r="B67" s="26" t="s">
        <v>31</v>
      </c>
      <c r="C67" s="12">
        <f>+'Pesquisa de Preços'!C33</f>
        <v>0</v>
      </c>
      <c r="D67" s="12">
        <f>+'Pesquisa de Preços'!D33</f>
        <v>0</v>
      </c>
      <c r="E67" s="12">
        <f>+'Pesquisa de Preços'!E33</f>
        <v>0</v>
      </c>
      <c r="F67" s="12">
        <f>+'Pesquisa de Preços'!F33</f>
        <v>0</v>
      </c>
      <c r="G67" s="12">
        <f>+'Pesquisa de Preços'!G33</f>
        <v>0</v>
      </c>
      <c r="H67" s="12">
        <f>+'Pesquisa de Preços'!H33</f>
        <v>0</v>
      </c>
      <c r="I67" s="12">
        <f>+'Pesquisa de Preços'!I33</f>
        <v>0</v>
      </c>
      <c r="J67" s="12">
        <f>+'Pesquisa de Preços'!J33</f>
        <v>0</v>
      </c>
      <c r="K67" s="12">
        <f>+'Pesquisa de Preços'!K33</f>
        <v>0</v>
      </c>
      <c r="L67" s="12">
        <f>+'Pesquisa de Preços'!L33</f>
        <v>0</v>
      </c>
      <c r="M67" s="10" t="e">
        <f>+'Pesquisa de Preços'!M33</f>
        <v>#DIV/0!</v>
      </c>
    </row>
    <row r="68" spans="1:13" ht="21" customHeight="1" x14ac:dyDescent="0.2">
      <c r="A68" s="20">
        <f t="shared" si="12"/>
        <v>25</v>
      </c>
      <c r="B68" s="26" t="s">
        <v>19</v>
      </c>
      <c r="C68" s="12">
        <f>+'Pesquisa de Preços'!C34</f>
        <v>0</v>
      </c>
      <c r="D68" s="12">
        <f>+'Pesquisa de Preços'!D34</f>
        <v>0</v>
      </c>
      <c r="E68" s="12">
        <f>+'Pesquisa de Preços'!E34</f>
        <v>0</v>
      </c>
      <c r="F68" s="12">
        <f>+'Pesquisa de Preços'!F34</f>
        <v>0</v>
      </c>
      <c r="G68" s="12">
        <f>+'Pesquisa de Preços'!G34</f>
        <v>0</v>
      </c>
      <c r="H68" s="12">
        <f>+'Pesquisa de Preços'!H34</f>
        <v>0</v>
      </c>
      <c r="I68" s="12">
        <f>+'Pesquisa de Preços'!I34</f>
        <v>0</v>
      </c>
      <c r="J68" s="12">
        <f>+'Pesquisa de Preços'!J34</f>
        <v>0</v>
      </c>
      <c r="K68" s="12">
        <f>+'Pesquisa de Preços'!K34</f>
        <v>0</v>
      </c>
      <c r="L68" s="12">
        <f>+'Pesquisa de Preços'!L34</f>
        <v>0</v>
      </c>
      <c r="M68" s="10" t="e">
        <f>+'Pesquisa de Preços'!M34</f>
        <v>#DIV/0!</v>
      </c>
    </row>
    <row r="69" spans="1:13" ht="21" customHeight="1" x14ac:dyDescent="0.2">
      <c r="A69" s="20">
        <f t="shared" si="12"/>
        <v>26</v>
      </c>
      <c r="B69" s="26" t="s">
        <v>21</v>
      </c>
      <c r="C69" s="12">
        <f>+'Pesquisa de Preços'!C35</f>
        <v>0</v>
      </c>
      <c r="D69" s="12">
        <f>+'Pesquisa de Preços'!D35</f>
        <v>0</v>
      </c>
      <c r="E69" s="12">
        <f>+'Pesquisa de Preços'!E35</f>
        <v>0</v>
      </c>
      <c r="F69" s="12">
        <f>+'Pesquisa de Preços'!F35</f>
        <v>0</v>
      </c>
      <c r="G69" s="12">
        <f>+'Pesquisa de Preços'!G35</f>
        <v>0</v>
      </c>
      <c r="H69" s="12">
        <f>+'Pesquisa de Preços'!H35</f>
        <v>0</v>
      </c>
      <c r="I69" s="12">
        <f>+'Pesquisa de Preços'!I35</f>
        <v>0</v>
      </c>
      <c r="J69" s="12">
        <f>+'Pesquisa de Preços'!J35</f>
        <v>0</v>
      </c>
      <c r="K69" s="12">
        <f>+'Pesquisa de Preços'!K35</f>
        <v>0</v>
      </c>
      <c r="L69" s="12">
        <f>+'Pesquisa de Preços'!L35</f>
        <v>0</v>
      </c>
      <c r="M69" s="10" t="e">
        <f>+'Pesquisa de Preços'!M35</f>
        <v>#DIV/0!</v>
      </c>
    </row>
    <row r="70" spans="1:13" ht="21" customHeight="1" x14ac:dyDescent="0.2">
      <c r="A70" s="20">
        <f t="shared" si="12"/>
        <v>27</v>
      </c>
      <c r="B70" s="26" t="s">
        <v>18</v>
      </c>
      <c r="C70" s="12">
        <f>+'Pesquisa de Preços'!C36</f>
        <v>0</v>
      </c>
      <c r="D70" s="12">
        <f>+'Pesquisa de Preços'!D36</f>
        <v>0</v>
      </c>
      <c r="E70" s="12">
        <f>+'Pesquisa de Preços'!E36</f>
        <v>0</v>
      </c>
      <c r="F70" s="12">
        <f>+'Pesquisa de Preços'!F36</f>
        <v>0</v>
      </c>
      <c r="G70" s="12">
        <f>+'Pesquisa de Preços'!G36</f>
        <v>0</v>
      </c>
      <c r="H70" s="12">
        <f>+'Pesquisa de Preços'!H36</f>
        <v>0</v>
      </c>
      <c r="I70" s="12">
        <f>+'Pesquisa de Preços'!I36</f>
        <v>0</v>
      </c>
      <c r="J70" s="12">
        <f>+'Pesquisa de Preços'!J36</f>
        <v>0</v>
      </c>
      <c r="K70" s="12">
        <f>+'Pesquisa de Preços'!K36</f>
        <v>0</v>
      </c>
      <c r="L70" s="12">
        <f>+'Pesquisa de Preços'!L36</f>
        <v>0</v>
      </c>
      <c r="M70" s="10" t="e">
        <f>+'Pesquisa de Preços'!M36</f>
        <v>#DIV/0!</v>
      </c>
    </row>
    <row r="71" spans="1:13" ht="21" customHeight="1" x14ac:dyDescent="0.2">
      <c r="A71" s="20">
        <f t="shared" si="12"/>
        <v>28</v>
      </c>
      <c r="B71" s="26" t="s">
        <v>18</v>
      </c>
      <c r="C71" s="12">
        <f>+'Pesquisa de Preços'!C37</f>
        <v>0</v>
      </c>
      <c r="D71" s="12">
        <f>+'Pesquisa de Preços'!D37</f>
        <v>0</v>
      </c>
      <c r="E71" s="12">
        <f>+'Pesquisa de Preços'!E37</f>
        <v>0</v>
      </c>
      <c r="F71" s="12">
        <f>+'Pesquisa de Preços'!F37</f>
        <v>0</v>
      </c>
      <c r="G71" s="12">
        <f>+'Pesquisa de Preços'!G37</f>
        <v>0</v>
      </c>
      <c r="H71" s="12">
        <f>+'Pesquisa de Preços'!H37</f>
        <v>0</v>
      </c>
      <c r="I71" s="12">
        <f>+'Pesquisa de Preços'!I37</f>
        <v>0</v>
      </c>
      <c r="J71" s="12">
        <f>+'Pesquisa de Preços'!J37</f>
        <v>0</v>
      </c>
      <c r="K71" s="12">
        <f>+'Pesquisa de Preços'!K37</f>
        <v>0</v>
      </c>
      <c r="L71" s="12">
        <f>+'Pesquisa de Preços'!L37</f>
        <v>0</v>
      </c>
      <c r="M71" s="10" t="e">
        <f>+'Pesquisa de Preços'!M37</f>
        <v>#DIV/0!</v>
      </c>
    </row>
    <row r="72" spans="1:13" ht="21" customHeight="1" x14ac:dyDescent="0.2">
      <c r="A72" s="20">
        <f t="shared" si="12"/>
        <v>29</v>
      </c>
      <c r="B72" s="26" t="s">
        <v>18</v>
      </c>
      <c r="C72" s="12">
        <f>+'Pesquisa de Preços'!C38</f>
        <v>0</v>
      </c>
      <c r="D72" s="12">
        <f>+'Pesquisa de Preços'!D38</f>
        <v>0</v>
      </c>
      <c r="E72" s="12">
        <f>+'Pesquisa de Preços'!E38</f>
        <v>0</v>
      </c>
      <c r="F72" s="12">
        <f>+'Pesquisa de Preços'!F38</f>
        <v>0</v>
      </c>
      <c r="G72" s="12">
        <f>+'Pesquisa de Preços'!G38</f>
        <v>0</v>
      </c>
      <c r="H72" s="12">
        <f>+'Pesquisa de Preços'!H38</f>
        <v>0</v>
      </c>
      <c r="I72" s="12">
        <f>+'Pesquisa de Preços'!I38</f>
        <v>0</v>
      </c>
      <c r="J72" s="12">
        <f>+'Pesquisa de Preços'!J38</f>
        <v>0</v>
      </c>
      <c r="K72" s="12">
        <f>+'Pesquisa de Preços'!K38</f>
        <v>0</v>
      </c>
      <c r="L72" s="12">
        <f>+'Pesquisa de Preços'!L38</f>
        <v>0</v>
      </c>
      <c r="M72" s="10" t="e">
        <f>+'Pesquisa de Preços'!M38</f>
        <v>#DIV/0!</v>
      </c>
    </row>
    <row r="73" spans="1:13" x14ac:dyDescent="0.2">
      <c r="L73"/>
    </row>
    <row r="74" spans="1:13" x14ac:dyDescent="0.2">
      <c r="L74"/>
    </row>
    <row r="75" spans="1:13" x14ac:dyDescent="0.2">
      <c r="L75"/>
    </row>
    <row r="76" spans="1:13" x14ac:dyDescent="0.2">
      <c r="L76"/>
    </row>
    <row r="77" spans="1:13" x14ac:dyDescent="0.2">
      <c r="L77"/>
    </row>
    <row r="78" spans="1:13" x14ac:dyDescent="0.2">
      <c r="L78"/>
    </row>
    <row r="79" spans="1:13" x14ac:dyDescent="0.2">
      <c r="L79"/>
    </row>
    <row r="80" spans="1:13" x14ac:dyDescent="0.2">
      <c r="L80"/>
    </row>
    <row r="81" spans="12:12" x14ac:dyDescent="0.2">
      <c r="L81"/>
    </row>
    <row r="82" spans="12:12" x14ac:dyDescent="0.2">
      <c r="L82"/>
    </row>
    <row r="83" spans="12:12" x14ac:dyDescent="0.2">
      <c r="L83"/>
    </row>
    <row r="84" spans="12:12" x14ac:dyDescent="0.2">
      <c r="L84"/>
    </row>
    <row r="85" spans="12:12" x14ac:dyDescent="0.2">
      <c r="L85"/>
    </row>
    <row r="86" spans="12:12" x14ac:dyDescent="0.2">
      <c r="L86"/>
    </row>
    <row r="87" spans="12:12" x14ac:dyDescent="0.2">
      <c r="L87"/>
    </row>
    <row r="88" spans="12:12" x14ac:dyDescent="0.2">
      <c r="L88"/>
    </row>
    <row r="89" spans="12:12" x14ac:dyDescent="0.2">
      <c r="L89"/>
    </row>
    <row r="90" spans="12:12" x14ac:dyDescent="0.2">
      <c r="L90"/>
    </row>
    <row r="91" spans="12:12" x14ac:dyDescent="0.2">
      <c r="L91"/>
    </row>
    <row r="92" spans="12:12" x14ac:dyDescent="0.2">
      <c r="L92"/>
    </row>
    <row r="93" spans="12:12" x14ac:dyDescent="0.2">
      <c r="L93"/>
    </row>
    <row r="94" spans="12:12" x14ac:dyDescent="0.2">
      <c r="L94"/>
    </row>
    <row r="95" spans="12:12" x14ac:dyDescent="0.2">
      <c r="L95"/>
    </row>
    <row r="96" spans="12:12" x14ac:dyDescent="0.2">
      <c r="L96"/>
    </row>
    <row r="97" spans="12:12" x14ac:dyDescent="0.2">
      <c r="L97"/>
    </row>
    <row r="98" spans="12:12" x14ac:dyDescent="0.2">
      <c r="L98"/>
    </row>
    <row r="99" spans="12:12" x14ac:dyDescent="0.2">
      <c r="L99"/>
    </row>
    <row r="100" spans="12:12" x14ac:dyDescent="0.2">
      <c r="L100"/>
    </row>
    <row r="101" spans="12:12" x14ac:dyDescent="0.2">
      <c r="L101"/>
    </row>
    <row r="102" spans="12:12" x14ac:dyDescent="0.2">
      <c r="L102"/>
    </row>
    <row r="103" spans="12:12" x14ac:dyDescent="0.2">
      <c r="L103"/>
    </row>
    <row r="104" spans="12:12" x14ac:dyDescent="0.2">
      <c r="L104"/>
    </row>
    <row r="105" spans="12:12" x14ac:dyDescent="0.2">
      <c r="L105"/>
    </row>
    <row r="106" spans="12:12" x14ac:dyDescent="0.2">
      <c r="L106"/>
    </row>
    <row r="107" spans="12:12" x14ac:dyDescent="0.2">
      <c r="L107"/>
    </row>
    <row r="108" spans="12:12" x14ac:dyDescent="0.2">
      <c r="L108"/>
    </row>
    <row r="109" spans="12:12" x14ac:dyDescent="0.2">
      <c r="L109"/>
    </row>
    <row r="110" spans="12:12" x14ac:dyDescent="0.2">
      <c r="L110"/>
    </row>
    <row r="111" spans="12:12" x14ac:dyDescent="0.2">
      <c r="L111"/>
    </row>
    <row r="112" spans="12:12" x14ac:dyDescent="0.2">
      <c r="L112"/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  <row r="118" spans="12:12" x14ac:dyDescent="0.2">
      <c r="L118"/>
    </row>
    <row r="119" spans="12:12" x14ac:dyDescent="0.2">
      <c r="L119"/>
    </row>
    <row r="120" spans="12:12" x14ac:dyDescent="0.2">
      <c r="L120"/>
    </row>
    <row r="121" spans="12:12" x14ac:dyDescent="0.2">
      <c r="L121"/>
    </row>
    <row r="122" spans="12:12" x14ac:dyDescent="0.2">
      <c r="L122"/>
    </row>
    <row r="123" spans="12:12" x14ac:dyDescent="0.2">
      <c r="L123"/>
    </row>
    <row r="124" spans="12:12" x14ac:dyDescent="0.2">
      <c r="L124"/>
    </row>
    <row r="125" spans="12:12" x14ac:dyDescent="0.2">
      <c r="L125"/>
    </row>
    <row r="126" spans="12:12" x14ac:dyDescent="0.2">
      <c r="L126"/>
    </row>
    <row r="127" spans="12:12" x14ac:dyDescent="0.2">
      <c r="L127"/>
    </row>
    <row r="128" spans="12:12" x14ac:dyDescent="0.2">
      <c r="L128"/>
    </row>
    <row r="129" spans="12:12" x14ac:dyDescent="0.2">
      <c r="L129"/>
    </row>
    <row r="130" spans="12:12" x14ac:dyDescent="0.2">
      <c r="L130"/>
    </row>
    <row r="131" spans="12:12" x14ac:dyDescent="0.2">
      <c r="L131"/>
    </row>
    <row r="132" spans="12:12" x14ac:dyDescent="0.2">
      <c r="L132"/>
    </row>
    <row r="133" spans="12:12" x14ac:dyDescent="0.2">
      <c r="L133"/>
    </row>
    <row r="134" spans="12:12" x14ac:dyDescent="0.2">
      <c r="L134"/>
    </row>
    <row r="135" spans="12:12" x14ac:dyDescent="0.2">
      <c r="L135"/>
    </row>
    <row r="136" spans="12:12" x14ac:dyDescent="0.2">
      <c r="L136"/>
    </row>
    <row r="137" spans="12:12" x14ac:dyDescent="0.2">
      <c r="L137"/>
    </row>
    <row r="138" spans="12:12" x14ac:dyDescent="0.2">
      <c r="L138"/>
    </row>
    <row r="139" spans="12:12" x14ac:dyDescent="0.2">
      <c r="L139"/>
    </row>
    <row r="140" spans="12:12" x14ac:dyDescent="0.2">
      <c r="L140"/>
    </row>
    <row r="141" spans="12:12" x14ac:dyDescent="0.2">
      <c r="L141"/>
    </row>
    <row r="142" spans="12:12" x14ac:dyDescent="0.2">
      <c r="L142"/>
    </row>
    <row r="143" spans="12:12" x14ac:dyDescent="0.2">
      <c r="L143"/>
    </row>
    <row r="144" spans="12:12" x14ac:dyDescent="0.2">
      <c r="L144"/>
    </row>
    <row r="145" spans="12:12" x14ac:dyDescent="0.2">
      <c r="L145"/>
    </row>
    <row r="146" spans="12:12" x14ac:dyDescent="0.2">
      <c r="L146"/>
    </row>
    <row r="147" spans="12:12" x14ac:dyDescent="0.2">
      <c r="L147"/>
    </row>
    <row r="148" spans="12:12" x14ac:dyDescent="0.2">
      <c r="L148"/>
    </row>
    <row r="149" spans="12:12" x14ac:dyDescent="0.2">
      <c r="L149"/>
    </row>
    <row r="150" spans="12:12" x14ac:dyDescent="0.2">
      <c r="L150"/>
    </row>
    <row r="151" spans="12:12" x14ac:dyDescent="0.2">
      <c r="L151"/>
    </row>
    <row r="152" spans="12:12" x14ac:dyDescent="0.2">
      <c r="L152"/>
    </row>
    <row r="153" spans="12:12" x14ac:dyDescent="0.2">
      <c r="L153"/>
    </row>
    <row r="154" spans="12:12" x14ac:dyDescent="0.2">
      <c r="L154"/>
    </row>
    <row r="155" spans="12:12" x14ac:dyDescent="0.2">
      <c r="L155"/>
    </row>
    <row r="156" spans="12:12" x14ac:dyDescent="0.2">
      <c r="L156"/>
    </row>
    <row r="157" spans="12:12" x14ac:dyDescent="0.2">
      <c r="L157"/>
    </row>
    <row r="158" spans="12:12" x14ac:dyDescent="0.2">
      <c r="L158"/>
    </row>
    <row r="159" spans="12:12" x14ac:dyDescent="0.2">
      <c r="L159"/>
    </row>
    <row r="160" spans="12:12" x14ac:dyDescent="0.2">
      <c r="L160"/>
    </row>
    <row r="161" spans="12:12" x14ac:dyDescent="0.2">
      <c r="L161"/>
    </row>
    <row r="162" spans="12:12" x14ac:dyDescent="0.2">
      <c r="L162"/>
    </row>
    <row r="163" spans="12:12" x14ac:dyDescent="0.2">
      <c r="L163"/>
    </row>
    <row r="164" spans="12:12" x14ac:dyDescent="0.2">
      <c r="L164"/>
    </row>
    <row r="165" spans="12:12" x14ac:dyDescent="0.2">
      <c r="L165"/>
    </row>
    <row r="166" spans="12:12" x14ac:dyDescent="0.2">
      <c r="L166"/>
    </row>
    <row r="167" spans="12:12" x14ac:dyDescent="0.2">
      <c r="L167"/>
    </row>
    <row r="168" spans="12:12" x14ac:dyDescent="0.2">
      <c r="L168"/>
    </row>
    <row r="169" spans="12:12" x14ac:dyDescent="0.2">
      <c r="L169"/>
    </row>
    <row r="170" spans="12:12" x14ac:dyDescent="0.2">
      <c r="L170"/>
    </row>
    <row r="171" spans="12:12" x14ac:dyDescent="0.2">
      <c r="L171"/>
    </row>
    <row r="172" spans="12:12" x14ac:dyDescent="0.2">
      <c r="L172"/>
    </row>
    <row r="173" spans="12:12" x14ac:dyDescent="0.2">
      <c r="L173"/>
    </row>
    <row r="174" spans="12:12" x14ac:dyDescent="0.2">
      <c r="L174"/>
    </row>
    <row r="175" spans="12:12" x14ac:dyDescent="0.2">
      <c r="L175"/>
    </row>
    <row r="176" spans="12:12" x14ac:dyDescent="0.2">
      <c r="L176"/>
    </row>
    <row r="177" spans="12:12" x14ac:dyDescent="0.2">
      <c r="L177"/>
    </row>
    <row r="178" spans="12:12" x14ac:dyDescent="0.2">
      <c r="L178"/>
    </row>
    <row r="179" spans="12:12" x14ac:dyDescent="0.2">
      <c r="L179"/>
    </row>
    <row r="180" spans="12:12" x14ac:dyDescent="0.2">
      <c r="L180"/>
    </row>
    <row r="181" spans="12:12" x14ac:dyDescent="0.2">
      <c r="L181"/>
    </row>
    <row r="182" spans="12:12" x14ac:dyDescent="0.2">
      <c r="L182"/>
    </row>
    <row r="183" spans="12:12" x14ac:dyDescent="0.2">
      <c r="L183"/>
    </row>
    <row r="184" spans="12:12" x14ac:dyDescent="0.2">
      <c r="L184"/>
    </row>
    <row r="185" spans="12:12" x14ac:dyDescent="0.2">
      <c r="L185"/>
    </row>
    <row r="186" spans="12:12" x14ac:dyDescent="0.2">
      <c r="L186"/>
    </row>
    <row r="187" spans="12:12" x14ac:dyDescent="0.2">
      <c r="L187"/>
    </row>
    <row r="188" spans="12:12" x14ac:dyDescent="0.2">
      <c r="L188"/>
    </row>
    <row r="189" spans="12:12" x14ac:dyDescent="0.2">
      <c r="L189"/>
    </row>
    <row r="190" spans="12:12" x14ac:dyDescent="0.2">
      <c r="L190"/>
    </row>
    <row r="191" spans="12:12" x14ac:dyDescent="0.2">
      <c r="L191"/>
    </row>
    <row r="192" spans="12:12" x14ac:dyDescent="0.2">
      <c r="L192"/>
    </row>
    <row r="193" spans="12:12" x14ac:dyDescent="0.2">
      <c r="L193"/>
    </row>
    <row r="194" spans="12:12" x14ac:dyDescent="0.2">
      <c r="L194"/>
    </row>
    <row r="195" spans="12:12" x14ac:dyDescent="0.2">
      <c r="L195"/>
    </row>
    <row r="196" spans="12:12" x14ac:dyDescent="0.2">
      <c r="L196"/>
    </row>
    <row r="197" spans="12:12" x14ac:dyDescent="0.2">
      <c r="L197"/>
    </row>
    <row r="198" spans="12:12" x14ac:dyDescent="0.2">
      <c r="L198"/>
    </row>
    <row r="199" spans="12:12" x14ac:dyDescent="0.2">
      <c r="L199"/>
    </row>
    <row r="200" spans="12:12" x14ac:dyDescent="0.2">
      <c r="L200"/>
    </row>
    <row r="201" spans="12:12" x14ac:dyDescent="0.2">
      <c r="L201"/>
    </row>
    <row r="202" spans="12:12" x14ac:dyDescent="0.2">
      <c r="L202"/>
    </row>
    <row r="203" spans="12:12" x14ac:dyDescent="0.2">
      <c r="L203"/>
    </row>
    <row r="204" spans="12:12" x14ac:dyDescent="0.2">
      <c r="L204"/>
    </row>
    <row r="205" spans="12:12" x14ac:dyDescent="0.2">
      <c r="L205"/>
    </row>
    <row r="206" spans="12:12" x14ac:dyDescent="0.2">
      <c r="L206"/>
    </row>
    <row r="207" spans="12:12" x14ac:dyDescent="0.2">
      <c r="L207"/>
    </row>
    <row r="208" spans="12:12" x14ac:dyDescent="0.2">
      <c r="L208"/>
    </row>
    <row r="209" spans="12:12" x14ac:dyDescent="0.2">
      <c r="L209"/>
    </row>
    <row r="210" spans="12:12" x14ac:dyDescent="0.2">
      <c r="L210"/>
    </row>
    <row r="211" spans="12:12" x14ac:dyDescent="0.2">
      <c r="L211"/>
    </row>
    <row r="212" spans="12:12" x14ac:dyDescent="0.2">
      <c r="L212"/>
    </row>
    <row r="213" spans="12:12" x14ac:dyDescent="0.2">
      <c r="L213"/>
    </row>
    <row r="214" spans="12:12" x14ac:dyDescent="0.2">
      <c r="L214"/>
    </row>
    <row r="215" spans="12:12" x14ac:dyDescent="0.2">
      <c r="L215"/>
    </row>
    <row r="216" spans="12:12" x14ac:dyDescent="0.2">
      <c r="L216"/>
    </row>
    <row r="217" spans="12:12" x14ac:dyDescent="0.2">
      <c r="L217"/>
    </row>
    <row r="218" spans="12:12" x14ac:dyDescent="0.2">
      <c r="L218"/>
    </row>
    <row r="219" spans="12:12" x14ac:dyDescent="0.2">
      <c r="L219"/>
    </row>
    <row r="220" spans="12:12" x14ac:dyDescent="0.2">
      <c r="L220"/>
    </row>
    <row r="221" spans="12:12" x14ac:dyDescent="0.2">
      <c r="L221"/>
    </row>
    <row r="222" spans="12:12" x14ac:dyDescent="0.2">
      <c r="L222"/>
    </row>
    <row r="223" spans="12:12" x14ac:dyDescent="0.2">
      <c r="L223"/>
    </row>
    <row r="224" spans="12:12" x14ac:dyDescent="0.2">
      <c r="L224"/>
    </row>
    <row r="225" spans="12:12" x14ac:dyDescent="0.2">
      <c r="L225"/>
    </row>
    <row r="226" spans="12:12" x14ac:dyDescent="0.2">
      <c r="L226"/>
    </row>
    <row r="227" spans="12:12" x14ac:dyDescent="0.2">
      <c r="L227"/>
    </row>
    <row r="228" spans="12:12" x14ac:dyDescent="0.2">
      <c r="L228"/>
    </row>
    <row r="229" spans="12:12" x14ac:dyDescent="0.2">
      <c r="L229"/>
    </row>
    <row r="230" spans="12:12" x14ac:dyDescent="0.2">
      <c r="L230"/>
    </row>
    <row r="231" spans="12:12" x14ac:dyDescent="0.2">
      <c r="L231"/>
    </row>
    <row r="232" spans="12:12" x14ac:dyDescent="0.2">
      <c r="L232"/>
    </row>
    <row r="233" spans="12:12" x14ac:dyDescent="0.2">
      <c r="L233"/>
    </row>
    <row r="234" spans="12:12" x14ac:dyDescent="0.2">
      <c r="L234"/>
    </row>
    <row r="235" spans="12:12" x14ac:dyDescent="0.2">
      <c r="L235"/>
    </row>
    <row r="236" spans="12:12" x14ac:dyDescent="0.2">
      <c r="L236"/>
    </row>
    <row r="237" spans="12:12" x14ac:dyDescent="0.2">
      <c r="L237"/>
    </row>
    <row r="238" spans="12:12" x14ac:dyDescent="0.2">
      <c r="L238"/>
    </row>
    <row r="239" spans="12:12" x14ac:dyDescent="0.2">
      <c r="L239"/>
    </row>
    <row r="240" spans="12:12" x14ac:dyDescent="0.2">
      <c r="L240"/>
    </row>
    <row r="241" spans="12:12" x14ac:dyDescent="0.2">
      <c r="L241"/>
    </row>
    <row r="242" spans="12:12" x14ac:dyDescent="0.2">
      <c r="L242"/>
    </row>
    <row r="243" spans="12:12" x14ac:dyDescent="0.2">
      <c r="L243"/>
    </row>
    <row r="244" spans="12:12" x14ac:dyDescent="0.2">
      <c r="L244"/>
    </row>
    <row r="245" spans="12:12" x14ac:dyDescent="0.2">
      <c r="L245"/>
    </row>
    <row r="246" spans="12:12" x14ac:dyDescent="0.2">
      <c r="L246"/>
    </row>
    <row r="247" spans="12:12" x14ac:dyDescent="0.2">
      <c r="L247"/>
    </row>
    <row r="248" spans="12:12" x14ac:dyDescent="0.2">
      <c r="L248"/>
    </row>
    <row r="249" spans="12:12" x14ac:dyDescent="0.2">
      <c r="L249"/>
    </row>
    <row r="250" spans="12:12" x14ac:dyDescent="0.2">
      <c r="L250"/>
    </row>
    <row r="251" spans="12:12" x14ac:dyDescent="0.2">
      <c r="L251"/>
    </row>
    <row r="252" spans="12:12" x14ac:dyDescent="0.2">
      <c r="L252"/>
    </row>
    <row r="253" spans="12:12" x14ac:dyDescent="0.2">
      <c r="L253"/>
    </row>
    <row r="254" spans="12:12" x14ac:dyDescent="0.2">
      <c r="L254"/>
    </row>
    <row r="255" spans="12:12" x14ac:dyDescent="0.2">
      <c r="L255"/>
    </row>
    <row r="256" spans="12:12" x14ac:dyDescent="0.2">
      <c r="L256"/>
    </row>
    <row r="257" spans="12:12" x14ac:dyDescent="0.2">
      <c r="L257"/>
    </row>
    <row r="258" spans="12:12" x14ac:dyDescent="0.2">
      <c r="L258"/>
    </row>
    <row r="259" spans="12:12" x14ac:dyDescent="0.2">
      <c r="L259"/>
    </row>
    <row r="260" spans="12:12" x14ac:dyDescent="0.2">
      <c r="L260"/>
    </row>
    <row r="261" spans="12:12" x14ac:dyDescent="0.2">
      <c r="L261"/>
    </row>
    <row r="262" spans="12:12" x14ac:dyDescent="0.2">
      <c r="L262"/>
    </row>
    <row r="263" spans="12:12" x14ac:dyDescent="0.2">
      <c r="L263"/>
    </row>
    <row r="264" spans="12:12" x14ac:dyDescent="0.2">
      <c r="L264"/>
    </row>
    <row r="265" spans="12:12" x14ac:dyDescent="0.2">
      <c r="L265"/>
    </row>
    <row r="266" spans="12:12" x14ac:dyDescent="0.2">
      <c r="L266"/>
    </row>
    <row r="267" spans="12:12" x14ac:dyDescent="0.2">
      <c r="L267"/>
    </row>
    <row r="268" spans="12:12" x14ac:dyDescent="0.2">
      <c r="L268"/>
    </row>
    <row r="269" spans="12:12" x14ac:dyDescent="0.2">
      <c r="L269"/>
    </row>
    <row r="270" spans="12:12" x14ac:dyDescent="0.2">
      <c r="L270"/>
    </row>
    <row r="271" spans="12:12" x14ac:dyDescent="0.2">
      <c r="L271"/>
    </row>
    <row r="272" spans="12:12" x14ac:dyDescent="0.2">
      <c r="L272"/>
    </row>
    <row r="273" spans="12:12" x14ac:dyDescent="0.2">
      <c r="L273"/>
    </row>
    <row r="274" spans="12:12" x14ac:dyDescent="0.2">
      <c r="L274"/>
    </row>
    <row r="275" spans="12:12" x14ac:dyDescent="0.2">
      <c r="L275"/>
    </row>
    <row r="276" spans="12:12" x14ac:dyDescent="0.2">
      <c r="L276"/>
    </row>
    <row r="277" spans="12:12" x14ac:dyDescent="0.2">
      <c r="L277"/>
    </row>
    <row r="278" spans="12:12" x14ac:dyDescent="0.2">
      <c r="L278"/>
    </row>
    <row r="279" spans="12:12" x14ac:dyDescent="0.2">
      <c r="L279"/>
    </row>
    <row r="280" spans="12:12" x14ac:dyDescent="0.2">
      <c r="L280"/>
    </row>
    <row r="281" spans="12:12" x14ac:dyDescent="0.2">
      <c r="L281"/>
    </row>
    <row r="282" spans="12:12" x14ac:dyDescent="0.2">
      <c r="L282"/>
    </row>
    <row r="283" spans="12:12" x14ac:dyDescent="0.2">
      <c r="L283"/>
    </row>
    <row r="284" spans="12:12" x14ac:dyDescent="0.2">
      <c r="L284"/>
    </row>
  </sheetData>
  <mergeCells count="2">
    <mergeCell ref="A2:M2"/>
    <mergeCell ref="D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Pesquisa de Preços</vt:lpstr>
      <vt:lpstr>Calc Desvio Padrão</vt:lpstr>
      <vt:lpstr>Media ao quadrado</vt:lpstr>
      <vt:lpstr>'Calc Desvio Padrão'!Area_de_impressao</vt:lpstr>
      <vt:lpstr>'Pesquisa de Preços'!Area_de_impressao</vt:lpstr>
      <vt:lpstr>'Calc Desvio Padrão'!Titulos_de_impressao</vt:lpstr>
      <vt:lpstr>'Pesquisa de Preços'!Titulos_de_impressao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Fernando Serrano Pimenta</cp:lastModifiedBy>
  <cp:lastPrinted>2022-06-24T13:30:44Z</cp:lastPrinted>
  <dcterms:created xsi:type="dcterms:W3CDTF">2020-08-10T17:29:17Z</dcterms:created>
  <dcterms:modified xsi:type="dcterms:W3CDTF">2023-07-17T18:28:40Z</dcterms:modified>
</cp:coreProperties>
</file>